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66" windowWidth="15195" windowHeight="9975" activeTab="0"/>
  </bookViews>
  <sheets>
    <sheet name="анализ 1" sheetId="1" r:id="rId1"/>
  </sheets>
  <definedNames>
    <definedName name="_xlnm.Print_Titles" localSheetId="0">'анализ 1'!$13:$15</definedName>
    <definedName name="_xlnm.Print_Area" localSheetId="0">'анализ 1'!$A$1:$K$210</definedName>
  </definedNames>
  <calcPr fullCalcOnLoad="1"/>
</workbook>
</file>

<file path=xl/sharedStrings.xml><?xml version="1.0" encoding="utf-8"?>
<sst xmlns="http://schemas.openxmlformats.org/spreadsheetml/2006/main" count="646" uniqueCount="241">
  <si>
    <t>0503</t>
  </si>
  <si>
    <t>Организация и осуществление деятельности по опеке и попечительству</t>
  </si>
  <si>
    <t>Закупка автотранспортныз средств и коммунальной техники за счет средств местного бюджета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</si>
  <si>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</si>
  <si>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</si>
  <si>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</si>
  <si>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</si>
  <si>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</si>
  <si>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</si>
  <si>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</si>
  <si>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</si>
  <si>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</si>
  <si>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</si>
  <si>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Обслуживание государственного и муниципального долга</t>
  </si>
  <si>
    <t>Прочие расходы</t>
  </si>
  <si>
    <t>Процентные платежи по бюджетному кредиту</t>
  </si>
  <si>
    <t>Резервные фонды</t>
  </si>
  <si>
    <t>Резервные фонды местных администраций</t>
  </si>
  <si>
    <t xml:space="preserve">Государственная регистрация актов гражданского состояния </t>
  </si>
  <si>
    <t>Центральный аппарат</t>
  </si>
  <si>
    <t>Расходы на формирование и содержание областных и муниципальных архивных фондов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</si>
  <si>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</si>
  <si>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</si>
  <si>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Формирование и содержание областных архивных фондов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</si>
  <si>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</si>
  <si>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</si>
  <si>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</si>
  <si>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</si>
  <si>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</si>
  <si>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</si>
  <si>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Транспорт</t>
  </si>
  <si>
    <t>Субсидии на проведение отдельных мероприятий по другим видам транспорта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</si>
  <si>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</si>
  <si>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</si>
  <si>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</si>
  <si>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</si>
  <si>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</si>
  <si>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Коммунальное хозяйство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</si>
  <si>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</si>
  <si>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</si>
  <si>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</si>
  <si>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Социальная политика</t>
  </si>
  <si>
    <t>Социальное обеспечение населения</t>
  </si>
  <si>
    <t>(рублей)</t>
  </si>
  <si>
    <t>Муниципальная целевая программа "Поддержка и развитие малого и среднего предпринимательства на территории муниципального района "Малоярославецкий район""</t>
  </si>
  <si>
    <t>Муниципальная целевая программа "Развитие сельского хозяйства и рынков сельскохозяйственной продукции в Малоярославецком районе на 2008-2012 годы"</t>
  </si>
  <si>
    <t>Раздел, подраздел</t>
  </si>
  <si>
    <t>Целевая статья</t>
  </si>
  <si>
    <t>0100</t>
  </si>
  <si>
    <t xml:space="preserve"> 0103  </t>
  </si>
  <si>
    <t>0103</t>
  </si>
  <si>
    <t>0104</t>
  </si>
  <si>
    <t>500</t>
  </si>
  <si>
    <t>013</t>
  </si>
  <si>
    <t>0650301</t>
  </si>
  <si>
    <t>0013800</t>
  </si>
  <si>
    <t>0020401</t>
  </si>
  <si>
    <t>0900200</t>
  </si>
  <si>
    <t>0300</t>
  </si>
  <si>
    <t>0309</t>
  </si>
  <si>
    <t>0400</t>
  </si>
  <si>
    <t>0405</t>
  </si>
  <si>
    <t>2600400</t>
  </si>
  <si>
    <t>006</t>
  </si>
  <si>
    <t>7950001</t>
  </si>
  <si>
    <t>0408</t>
  </si>
  <si>
    <t>3170100</t>
  </si>
  <si>
    <t>0409</t>
  </si>
  <si>
    <t>3150203</t>
  </si>
  <si>
    <t>0412</t>
  </si>
  <si>
    <t>3380000</t>
  </si>
  <si>
    <t>3400300</t>
  </si>
  <si>
    <t>7950002</t>
  </si>
  <si>
    <t>0500</t>
  </si>
  <si>
    <t>0502</t>
  </si>
  <si>
    <t>0700</t>
  </si>
  <si>
    <t>0707</t>
  </si>
  <si>
    <t>4310100</t>
  </si>
  <si>
    <t>0800</t>
  </si>
  <si>
    <t>0801</t>
  </si>
  <si>
    <t>0113</t>
  </si>
  <si>
    <t>Дорожное хозяйство (дорожные фонды)</t>
  </si>
  <si>
    <t>1000</t>
  </si>
  <si>
    <t>1003</t>
  </si>
  <si>
    <t>5206300</t>
  </si>
  <si>
    <t>Физическая культура и спорт</t>
  </si>
  <si>
    <t>1100</t>
  </si>
  <si>
    <t>Другие воросы вобласти физической культуры и спорта</t>
  </si>
  <si>
    <t>1105</t>
  </si>
  <si>
    <t xml:space="preserve">Мероприятия в области физической культуры и спорта </t>
  </si>
  <si>
    <t>5129700</t>
  </si>
  <si>
    <t>1300</t>
  </si>
  <si>
    <t>Обслуживание внутреннего государственного и муниципального долга</t>
  </si>
  <si>
    <t>1301</t>
  </si>
  <si>
    <t>Культура и кинематография</t>
  </si>
  <si>
    <t>Районная комплексная целевая программа по профилактике правонарушений и обеспечению правопорядка "Правопорядок" на 2012-2012 годы"</t>
  </si>
  <si>
    <t>0302</t>
  </si>
  <si>
    <t>7950008</t>
  </si>
  <si>
    <t>Связь и информатика</t>
  </si>
  <si>
    <t>0410</t>
  </si>
  <si>
    <t>5223010</t>
  </si>
  <si>
    <t>Муниципальная целевая программа "Развитие мясного скотоводства в муниципальном районе "Малоярославецкий район" Калужской области на  2010-2012 годы"</t>
  </si>
  <si>
    <t>Муниципальная целевая программа "Развитие молочного  скотоводства в муниципальном районе "Малоярославецкий район" Калужской области на  2010-2012 годы"</t>
  </si>
  <si>
    <t>7950014</t>
  </si>
  <si>
    <t>7950015</t>
  </si>
  <si>
    <t>Муниципальная целевая программа "Улучшение демографической ситуации в Малоярославецком районе на 2010-2012 годы</t>
  </si>
  <si>
    <t>7950010</t>
  </si>
  <si>
    <t>Долгосрочная целевая программа"Развитие электронного Правительства Калужской области на период до 2015 года" за счет средств местного бюджета"</t>
  </si>
  <si>
    <t>Органы внутренних дел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</si>
  <si>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</si>
  <si>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</si>
  <si>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Органы юстиции</t>
  </si>
  <si>
    <t>0304</t>
  </si>
  <si>
    <t>0111</t>
  </si>
  <si>
    <t>Исполнение полномочий поселений по организации в границах поселения электро-,тепло-,газо- и водоснабжения населения, водоотведения, снабжения населения топливом (в т.ч. в части централизованной закупки угля)</t>
  </si>
  <si>
    <t>Областная целевая программа "Развитие сельского хозяйства и рынков сельскохозяйственной продукции в Калужской области на 2008-2012 годы" за счет средств местного бюджета</t>
  </si>
  <si>
    <t>5210604</t>
  </si>
  <si>
    <t>5220920</t>
  </si>
  <si>
    <t>0106</t>
  </si>
  <si>
    <t>Целевая программа "Улучшение условий и охраны труда на 2012-2014 годы муниципального района "Малоярославецкий район"</t>
  </si>
  <si>
    <t>7950020</t>
  </si>
  <si>
    <t>0105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</si>
  <si>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</si>
  <si>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0010400</t>
  </si>
  <si>
    <t>6222200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</si>
  <si>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</si>
  <si>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</si>
  <si>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</si>
  <si>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</si>
  <si>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</si>
  <si>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</si>
  <si>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0501</t>
  </si>
  <si>
    <t>0980101</t>
  </si>
  <si>
    <t>Иные межбюджетные трансферты</t>
  </si>
  <si>
    <t>Жилищное хозяйство</t>
  </si>
  <si>
    <t>Благоустройство</t>
  </si>
  <si>
    <t>521</t>
  </si>
  <si>
    <t>540</t>
  </si>
  <si>
    <t>012</t>
  </si>
  <si>
    <t>3510500</t>
  </si>
  <si>
    <t>Мероприятия в области коммунального хозяйства</t>
  </si>
  <si>
    <t>810 0040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</si>
  <si>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</si>
  <si>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</si>
  <si>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</si>
  <si>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</si>
  <si>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740 0040</t>
  </si>
  <si>
    <t>740 0045</t>
  </si>
  <si>
    <t>900 0060</t>
  </si>
  <si>
    <t>870</t>
  </si>
  <si>
    <t>800</t>
  </si>
  <si>
    <t>Резервные средства</t>
  </si>
  <si>
    <t>Иные бюджетные ассигнования</t>
  </si>
  <si>
    <t>900 0200</t>
  </si>
  <si>
    <t>900 0092</t>
  </si>
  <si>
    <t>200</t>
  </si>
  <si>
    <t>240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</si>
  <si>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</si>
  <si>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</si>
  <si>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</si>
  <si>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</si>
  <si>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999 5118</t>
  </si>
  <si>
    <t>900 0100</t>
  </si>
  <si>
    <t>010 0400</t>
  </si>
  <si>
    <t>600</t>
  </si>
  <si>
    <t>630</t>
  </si>
  <si>
    <t>Субсидии некоммерческим организациям (за исключением государственных (муниципальных) учреждений</t>
  </si>
  <si>
    <t>Предоставление субсидий бюджетным, автономным учреждениям и иным некоммерческим организациям</t>
  </si>
  <si>
    <t>050 0125</t>
  </si>
  <si>
    <t>Уличное освещение</t>
  </si>
  <si>
    <t>050 0000</t>
  </si>
  <si>
    <t>050 0225</t>
  </si>
  <si>
    <t>050 0325</t>
  </si>
  <si>
    <t>Содержание дорог сельского поселения</t>
  </si>
  <si>
    <t>Озеленение</t>
  </si>
  <si>
    <t>050 0425</t>
  </si>
  <si>
    <t>Содержание мест захоронения</t>
  </si>
  <si>
    <t>050 0525</t>
  </si>
  <si>
    <t>Прочие мероприятия по благоустройству</t>
  </si>
  <si>
    <t>010 0000</t>
  </si>
  <si>
    <t>080 0000</t>
  </si>
  <si>
    <t>081 0000</t>
  </si>
  <si>
    <t>Подпрограмма "Развитие учреждений культуры"</t>
  </si>
  <si>
    <t>081 0026</t>
  </si>
  <si>
    <t>Расходы на обеспечение деятельности муниципальных учреждений культуры</t>
  </si>
  <si>
    <t>081 0024</t>
  </si>
  <si>
    <t>Расходы на обеспечение деятельности муниципальных библиотек и организацию библиотечного обслуживания</t>
  </si>
  <si>
    <t>Межбюджетные трансферты</t>
  </si>
  <si>
    <t>082 0000</t>
  </si>
  <si>
    <t>Подпрограмма "Организация и проведение мероприятий в сфере культуры, искусства и кинематографии"</t>
  </si>
  <si>
    <t>200 0000</t>
  </si>
  <si>
    <t>200 0091</t>
  </si>
  <si>
    <t xml:space="preserve">Оказание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</t>
  </si>
  <si>
    <t>900 0140</t>
  </si>
  <si>
    <t>Иные межбюджетные трансферты на исполнение полномочий поселения по формированию, исполнению бюджета поселения, по администрированию поступлений в бюджет поселения</t>
  </si>
  <si>
    <t>740 0000</t>
  </si>
  <si>
    <t xml:space="preserve">Обеспечение деятельности администрации сельского поселения </t>
  </si>
  <si>
    <t>810 0000</t>
  </si>
  <si>
    <t>Обеспечение деятельности представительного органа сельского поселения</t>
  </si>
  <si>
    <t>900 0000</t>
  </si>
  <si>
    <t>Непрограммные расходы сельского поселения</t>
  </si>
  <si>
    <t>999 0000</t>
  </si>
  <si>
    <t>Непрограммные расходы федеральных органов исполнительной власти</t>
  </si>
  <si>
    <t>Непрограммные расходы</t>
  </si>
  <si>
    <t>040 0000</t>
  </si>
  <si>
    <t>041 0000</t>
  </si>
  <si>
    <t>041 0409</t>
  </si>
  <si>
    <t>Поддержка дорожного хозяйства</t>
  </si>
  <si>
    <t>Субсидии отдельным общественным организациям и иным некоммерческим объединениям</t>
  </si>
  <si>
    <t>Муниципальная программа сельского поселения "Деревня Прудки" "Развитие дорожного хозяйства в сельском поселении "Деревня Прудки"</t>
  </si>
  <si>
    <t>Муниципальная программа сельского поселения "Деревня Прудки" "Развитие потребительской кооперации в сельском поселении "Деревня Прудки"</t>
  </si>
  <si>
    <t>Муниципальная программа сельского поселения "Деревня Прудки" "Благоустройство территории сельского поселения "Деревня Прудки"</t>
  </si>
  <si>
    <t>Муниципальная программа сельского поселения "Деревня Прудки" "Развитие культуры в сельском поселении "Деревня Прудки"</t>
  </si>
  <si>
    <t>Муниципальная программа сельского поселения "Деревня Прудки" "Социальная поддержка граждан в сельском поселении "Деревня Прудки"</t>
  </si>
  <si>
    <t>"Деревня Прудки"</t>
  </si>
  <si>
    <t>Муниципальная программа сельского поселения "Деревня Прудки" "Энергосбережение и повышение энергоэффективности в сельском поселении "Деревня Прудки"</t>
  </si>
  <si>
    <t>110 0000</t>
  </si>
  <si>
    <t>110 0022</t>
  </si>
  <si>
    <t>Непрограммные расходы сельского поселения "Деревня Прудки"</t>
  </si>
  <si>
    <t>Иные межбюджетные трансферты на организацию в границах поселения электро-, тепло-, газо-, водоснабжения населения, водоотведения, снабжения населения топливом</t>
  </si>
  <si>
    <t>900 0526</t>
  </si>
  <si>
    <t>Подпрограмма "Совершенствование и развитие сети автомобильных дорог сельского поселения "Деревня Прудки"</t>
  </si>
  <si>
    <t>Реализация подпрограммы "Энергосбережение и повышение энергоэффективности в сельском поселении "Деревня Прудки"</t>
  </si>
  <si>
    <t>110 022</t>
  </si>
  <si>
    <t>"О бюджете сельского поселения "Деревня Прудки"</t>
  </si>
  <si>
    <t>селения "Деревня Прудки"</t>
  </si>
  <si>
    <t>082 0026</t>
  </si>
  <si>
    <t>041 0225</t>
  </si>
  <si>
    <t>к решению Сельской Думы сельского поселения</t>
  </si>
  <si>
    <t>Приложение №6</t>
  </si>
  <si>
    <t xml:space="preserve"> на 2015 год и на плановый период 2016 и 2017 годов"</t>
  </si>
  <si>
    <t>16 и 2017 годов"</t>
  </si>
  <si>
    <t>Распределение бюджетных ассигнований  бюджета сельского поселения "Деревня Прудки" по разделам,подразделам,целевым статьям (муниципальным программам и непрограмным направлениям деятельности),группам и подгруппам видов расходов классификации расходов бюджетов на 2015 год.</t>
  </si>
  <si>
    <t xml:space="preserve"> бюджетные ассигнования на 2015 год</t>
  </si>
  <si>
    <t>Группы и подгруппывидов расходов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</si>
  <si>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</si>
  <si>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Иные межьбджетные трансферты</t>
  </si>
  <si>
    <t>900 0150</t>
  </si>
  <si>
    <t>900 0105</t>
  </si>
  <si>
    <t>от   22 декабря  2014 года  № 44</t>
  </si>
  <si>
    <t>№45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</si>
</sst>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right" vertical="center"/>
    </xf>
    <xf numFmtId="0" fontId="6" fillId="32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0"/>
  <sheetViews>
    <sheetView tabSelected="1" view="pageBreakPreview" zoomScaleNormal="75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25390625" style="1" customWidth="1"/>
    <col min="2" max="2" width="62.25390625" style="6" customWidth="1"/>
    <col min="3" max="6" width="12.75390625" style="1" hidden="1" customWidth="1"/>
    <col min="7" max="7" width="10.75390625" style="9" customWidth="1"/>
    <col min="8" max="8" width="10.00390625" style="11" customWidth="1"/>
    <col min="9" max="9" width="9.25390625" style="9" customWidth="1"/>
    <col min="10" max="10" width="23.25390625" style="4" customWidth="1"/>
    <col min="11" max="11" width="12.75390625" style="1" hidden="1" customWidth="1"/>
    <col min="12" max="16384" width="9.125" style="1" customWidth="1"/>
  </cols>
  <sheetData>
    <row r="1" spans="7:11" ht="12.75">
      <c r="G1" s="56" t="s">
        <v>229</v>
      </c>
      <c r="H1" s="57"/>
      <c r="J1" s="13"/>
      <c r="K1" s="13"/>
    </row>
    <row r="2" spans="7:11" ht="12.75">
      <c r="G2" s="13" t="s">
        <v>228</v>
      </c>
      <c r="H2" s="13"/>
      <c r="J2" s="13"/>
      <c r="K2" s="13"/>
    </row>
    <row r="3" spans="7:11" ht="12.75">
      <c r="G3" s="56" t="s">
        <v>214</v>
      </c>
      <c r="H3" s="57"/>
      <c r="I3" s="56" t="s">
        <v>225</v>
      </c>
      <c r="J3" s="57"/>
      <c r="K3" s="13"/>
    </row>
    <row r="4" spans="7:11" ht="13.5" customHeight="1">
      <c r="G4" s="13" t="s">
        <v>224</v>
      </c>
      <c r="H4" s="13"/>
      <c r="I4" s="57"/>
      <c r="J4" s="57"/>
      <c r="K4" s="13"/>
    </row>
    <row r="5" spans="7:11" ht="12.75">
      <c r="G5" s="13" t="s">
        <v>230</v>
      </c>
      <c r="H5" s="13"/>
      <c r="J5" s="13" t="s">
        <v>231</v>
      </c>
      <c r="K5" s="13"/>
    </row>
    <row r="6" spans="7:10" ht="12.75">
      <c r="G6" s="13" t="s">
        <v>239</v>
      </c>
      <c r="H6" s="13"/>
      <c r="I6" s="9" t="s">
        <v>240</v>
      </c>
      <c r="J6" s="13"/>
    </row>
    <row r="7" spans="7:11" ht="12.75">
      <c r="G7" s="13"/>
      <c r="H7" s="13"/>
      <c r="J7" s="13"/>
      <c r="K7" s="13"/>
    </row>
    <row r="8" spans="2:11" ht="12.75"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2:11" ht="12.75">
      <c r="B9" s="63" t="s">
        <v>232</v>
      </c>
      <c r="C9" s="63"/>
      <c r="D9" s="63"/>
      <c r="E9" s="63"/>
      <c r="F9" s="63"/>
      <c r="G9" s="63"/>
      <c r="H9" s="63"/>
      <c r="I9" s="63"/>
      <c r="J9" s="63"/>
      <c r="K9" s="63"/>
    </row>
    <row r="10" spans="2:11" ht="12.75"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2:11" ht="20.25" customHeight="1"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ht="13.5" thickBot="1">
      <c r="J12" s="4" t="s">
        <v>43</v>
      </c>
    </row>
    <row r="13" spans="2:11" ht="24.75" customHeight="1" thickBot="1">
      <c r="B13" s="61" t="s">
        <v>5</v>
      </c>
      <c r="C13" s="51"/>
      <c r="D13" s="51"/>
      <c r="E13" s="51"/>
      <c r="F13" s="51"/>
      <c r="G13" s="64" t="s">
        <v>46</v>
      </c>
      <c r="H13" s="64" t="s">
        <v>47</v>
      </c>
      <c r="I13" s="64" t="s">
        <v>234</v>
      </c>
      <c r="J13" s="62" t="s">
        <v>233</v>
      </c>
      <c r="K13" s="19" t="s">
        <v>6</v>
      </c>
    </row>
    <row r="14" spans="2:11" ht="24.75" customHeight="1" thickBot="1">
      <c r="B14" s="61"/>
      <c r="C14" s="51"/>
      <c r="D14" s="51"/>
      <c r="E14" s="51"/>
      <c r="F14" s="51"/>
      <c r="G14" s="64"/>
      <c r="H14" s="64"/>
      <c r="I14" s="64"/>
      <c r="J14" s="62"/>
      <c r="K14" s="59" t="s">
        <v>7</v>
      </c>
    </row>
    <row r="15" spans="2:11" ht="13.5" thickBot="1">
      <c r="B15" s="61"/>
      <c r="C15" s="52">
        <v>1</v>
      </c>
      <c r="D15" s="52">
        <v>2</v>
      </c>
      <c r="E15" s="52">
        <v>3</v>
      </c>
      <c r="F15" s="52">
        <v>4</v>
      </c>
      <c r="G15" s="64"/>
      <c r="H15" s="64"/>
      <c r="I15" s="64"/>
      <c r="J15" s="62"/>
      <c r="K15" s="60"/>
    </row>
    <row r="16" spans="2:11" s="3" customFormat="1" ht="13.5" thickBot="1">
      <c r="B16" s="53" t="s">
        <v>4</v>
      </c>
      <c r="C16" s="34">
        <v>169074645</v>
      </c>
      <c r="D16" s="34">
        <v>206725292</v>
      </c>
      <c r="E16" s="34">
        <v>194977082</v>
      </c>
      <c r="F16" s="34">
        <v>183922236</v>
      </c>
      <c r="G16" s="54"/>
      <c r="H16" s="35"/>
      <c r="I16" s="54"/>
      <c r="J16" s="36">
        <v>1758794</v>
      </c>
      <c r="K16" s="7" t="e">
        <f>#REF!+#REF!+#REF!</f>
        <v>#REF!</v>
      </c>
    </row>
    <row r="17" spans="2:11" s="3" customFormat="1" ht="12" customHeight="1">
      <c r="B17" s="37" t="s">
        <v>8</v>
      </c>
      <c r="C17" s="34">
        <v>8644707</v>
      </c>
      <c r="D17" s="34">
        <v>12246453</v>
      </c>
      <c r="E17" s="34">
        <v>10840867</v>
      </c>
      <c r="F17" s="34">
        <v>8301146</v>
      </c>
      <c r="G17" s="35" t="s">
        <v>48</v>
      </c>
      <c r="H17" s="35"/>
      <c r="I17" s="35"/>
      <c r="J17" s="36">
        <v>1017255</v>
      </c>
      <c r="K17" s="23" t="e">
        <f>K18+K32+K55+K59</f>
        <v>#REF!</v>
      </c>
    </row>
    <row r="18" spans="2:11" s="2" customFormat="1" ht="38.25" hidden="1">
      <c r="B18" s="38" t="s">
        <v>9</v>
      </c>
      <c r="C18" s="18">
        <v>461000</v>
      </c>
      <c r="D18" s="18">
        <v>460000</v>
      </c>
      <c r="E18" s="18">
        <v>461000</v>
      </c>
      <c r="F18" s="18">
        <v>458000</v>
      </c>
      <c r="G18" s="12" t="s">
        <v>49</v>
      </c>
      <c r="H18" s="12"/>
      <c r="I18" s="12"/>
      <c r="J18" s="8">
        <f>J19</f>
        <v>0</v>
      </c>
      <c r="K18" s="24" t="e">
        <f>K22+K20</f>
        <v>#REF!</v>
      </c>
    </row>
    <row r="19" spans="2:11" ht="25.5" hidden="1">
      <c r="B19" s="39" t="s">
        <v>198</v>
      </c>
      <c r="C19" s="16"/>
      <c r="D19" s="16"/>
      <c r="E19" s="16"/>
      <c r="F19" s="16"/>
      <c r="G19" s="10" t="s">
        <v>50</v>
      </c>
      <c r="H19" s="10" t="s">
        <v>197</v>
      </c>
      <c r="I19" s="10"/>
      <c r="J19" s="5">
        <f>J20</f>
        <v>0</v>
      </c>
      <c r="K19" s="25"/>
    </row>
    <row r="20" spans="2:11" s="2" customFormat="1" ht="12.75" hidden="1">
      <c r="B20" s="39" t="s">
        <v>19</v>
      </c>
      <c r="C20" s="18"/>
      <c r="D20" s="18"/>
      <c r="E20" s="18"/>
      <c r="F20" s="18"/>
      <c r="G20" s="10" t="s">
        <v>50</v>
      </c>
      <c r="H20" s="10" t="s">
        <v>141</v>
      </c>
      <c r="I20" s="10"/>
      <c r="J20" s="5">
        <f>J21+J23+J25</f>
        <v>0</v>
      </c>
      <c r="K20" s="25">
        <f>K21</f>
        <v>0</v>
      </c>
    </row>
    <row r="21" spans="2:11" s="2" customFormat="1" ht="51" hidden="1">
      <c r="B21" s="39" t="s">
        <v>144</v>
      </c>
      <c r="C21" s="18"/>
      <c r="D21" s="18"/>
      <c r="E21" s="18"/>
      <c r="F21" s="18"/>
      <c r="G21" s="10" t="s">
        <v>50</v>
      </c>
      <c r="H21" s="10" t="s">
        <v>141</v>
      </c>
      <c r="I21" s="10" t="s">
        <v>142</v>
      </c>
      <c r="J21" s="5">
        <f>J22</f>
        <v>0</v>
      </c>
      <c r="K21" s="26"/>
    </row>
    <row r="22" spans="2:11" ht="25.5" hidden="1">
      <c r="B22" s="39" t="s">
        <v>145</v>
      </c>
      <c r="C22" s="16">
        <v>299000</v>
      </c>
      <c r="D22" s="16">
        <v>298000</v>
      </c>
      <c r="E22" s="16">
        <v>299000</v>
      </c>
      <c r="F22" s="16">
        <v>298000</v>
      </c>
      <c r="G22" s="10" t="s">
        <v>50</v>
      </c>
      <c r="H22" s="10" t="s">
        <v>141</v>
      </c>
      <c r="I22" s="10" t="s">
        <v>143</v>
      </c>
      <c r="J22" s="5"/>
      <c r="K22" s="25" t="e">
        <f>#REF!</f>
        <v>#REF!</v>
      </c>
    </row>
    <row r="23" spans="2:11" ht="25.5" hidden="1">
      <c r="B23" s="47" t="s">
        <v>158</v>
      </c>
      <c r="C23" s="16"/>
      <c r="D23" s="16"/>
      <c r="E23" s="16"/>
      <c r="F23" s="16"/>
      <c r="G23" s="10" t="s">
        <v>50</v>
      </c>
      <c r="H23" s="10" t="s">
        <v>141</v>
      </c>
      <c r="I23" s="10" t="s">
        <v>155</v>
      </c>
      <c r="J23" s="5">
        <f>J24</f>
        <v>0</v>
      </c>
      <c r="K23" s="25"/>
    </row>
    <row r="24" spans="2:11" ht="25.5" hidden="1">
      <c r="B24" s="47" t="s">
        <v>159</v>
      </c>
      <c r="C24" s="16"/>
      <c r="D24" s="16"/>
      <c r="E24" s="16"/>
      <c r="F24" s="16"/>
      <c r="G24" s="10" t="s">
        <v>50</v>
      </c>
      <c r="H24" s="10" t="s">
        <v>141</v>
      </c>
      <c r="I24" s="10" t="s">
        <v>156</v>
      </c>
      <c r="J24" s="5"/>
      <c r="K24" s="25"/>
    </row>
    <row r="25" spans="2:11" ht="12.75" hidden="1">
      <c r="B25" s="48" t="s">
        <v>152</v>
      </c>
      <c r="C25" s="16"/>
      <c r="D25" s="16"/>
      <c r="E25" s="16"/>
      <c r="F25" s="16"/>
      <c r="G25" s="10" t="s">
        <v>50</v>
      </c>
      <c r="H25" s="10" t="s">
        <v>141</v>
      </c>
      <c r="I25" s="10" t="s">
        <v>150</v>
      </c>
      <c r="J25" s="5">
        <f>J26</f>
        <v>0</v>
      </c>
      <c r="K25" s="25"/>
    </row>
    <row r="26" spans="2:11" ht="12.75" hidden="1">
      <c r="B26" s="48" t="s">
        <v>160</v>
      </c>
      <c r="C26" s="16"/>
      <c r="D26" s="16"/>
      <c r="E26" s="16"/>
      <c r="F26" s="16"/>
      <c r="G26" s="10" t="s">
        <v>50</v>
      </c>
      <c r="H26" s="10" t="s">
        <v>141</v>
      </c>
      <c r="I26" s="10" t="s">
        <v>157</v>
      </c>
      <c r="J26" s="5"/>
      <c r="K26" s="25"/>
    </row>
    <row r="27" spans="2:11" ht="38.25">
      <c r="B27" s="55" t="s">
        <v>9</v>
      </c>
      <c r="C27" s="16"/>
      <c r="D27" s="16"/>
      <c r="E27" s="16"/>
      <c r="F27" s="16"/>
      <c r="G27" s="12" t="s">
        <v>50</v>
      </c>
      <c r="H27" s="12"/>
      <c r="I27" s="12"/>
      <c r="J27" s="8">
        <v>7100</v>
      </c>
      <c r="K27" s="25"/>
    </row>
    <row r="28" spans="2:11" ht="12.75">
      <c r="B28" s="48" t="s">
        <v>218</v>
      </c>
      <c r="C28" s="16"/>
      <c r="D28" s="16"/>
      <c r="E28" s="16"/>
      <c r="F28" s="16"/>
      <c r="G28" s="10" t="s">
        <v>50</v>
      </c>
      <c r="H28" s="10" t="s">
        <v>199</v>
      </c>
      <c r="I28" s="10"/>
      <c r="J28" s="5">
        <v>7100</v>
      </c>
      <c r="K28" s="25"/>
    </row>
    <row r="29" spans="2:11" ht="38.25">
      <c r="B29" s="48" t="s">
        <v>235</v>
      </c>
      <c r="C29" s="16"/>
      <c r="D29" s="16"/>
      <c r="E29" s="16"/>
      <c r="F29" s="16"/>
      <c r="G29" s="10" t="s">
        <v>50</v>
      </c>
      <c r="H29" s="10" t="s">
        <v>237</v>
      </c>
      <c r="I29" s="10"/>
      <c r="J29" s="5">
        <v>7100</v>
      </c>
      <c r="K29" s="25"/>
    </row>
    <row r="30" spans="2:11" ht="12.75">
      <c r="B30" s="48" t="s">
        <v>187</v>
      </c>
      <c r="C30" s="16"/>
      <c r="D30" s="16"/>
      <c r="E30" s="16"/>
      <c r="F30" s="16"/>
      <c r="G30" s="10" t="s">
        <v>50</v>
      </c>
      <c r="H30" s="10" t="s">
        <v>238</v>
      </c>
      <c r="I30" s="10" t="s">
        <v>52</v>
      </c>
      <c r="J30" s="5">
        <v>7100</v>
      </c>
      <c r="K30" s="25"/>
    </row>
    <row r="31" spans="2:11" ht="12.75">
      <c r="B31" s="48" t="s">
        <v>236</v>
      </c>
      <c r="C31" s="16"/>
      <c r="D31" s="16"/>
      <c r="E31" s="16"/>
      <c r="F31" s="16"/>
      <c r="G31" s="10" t="s">
        <v>50</v>
      </c>
      <c r="H31" s="10" t="s">
        <v>238</v>
      </c>
      <c r="I31" s="10" t="s">
        <v>137</v>
      </c>
      <c r="J31" s="5">
        <v>7100</v>
      </c>
      <c r="K31" s="25"/>
    </row>
    <row r="32" spans="2:11" s="2" customFormat="1" ht="41.25" customHeight="1">
      <c r="B32" s="38" t="s">
        <v>11</v>
      </c>
      <c r="C32" s="18">
        <v>244000</v>
      </c>
      <c r="D32" s="18">
        <v>244000</v>
      </c>
      <c r="E32" s="18">
        <v>242000</v>
      </c>
      <c r="F32" s="18">
        <v>242000</v>
      </c>
      <c r="G32" s="12" t="s">
        <v>51</v>
      </c>
      <c r="H32" s="12"/>
      <c r="I32" s="12"/>
      <c r="J32" s="8">
        <f>J33</f>
        <v>996155</v>
      </c>
      <c r="K32" s="24">
        <f>K34+K36+K43+K45+K47</f>
        <v>0</v>
      </c>
    </row>
    <row r="33" spans="2:11" ht="41.25" customHeight="1">
      <c r="B33" s="39" t="s">
        <v>196</v>
      </c>
      <c r="C33" s="16"/>
      <c r="D33" s="16"/>
      <c r="E33" s="16"/>
      <c r="F33" s="16"/>
      <c r="G33" s="10" t="s">
        <v>51</v>
      </c>
      <c r="H33" s="10" t="s">
        <v>195</v>
      </c>
      <c r="I33" s="10"/>
      <c r="J33" s="5">
        <f>J34+J43</f>
        <v>996155</v>
      </c>
      <c r="K33" s="25"/>
    </row>
    <row r="34" spans="2:11" ht="12.75">
      <c r="B34" s="39" t="s">
        <v>19</v>
      </c>
      <c r="C34" s="16">
        <v>5157560</v>
      </c>
      <c r="D34" s="16">
        <v>7559720</v>
      </c>
      <c r="E34" s="16">
        <v>6959720</v>
      </c>
      <c r="F34" s="16">
        <v>5359000</v>
      </c>
      <c r="G34" s="10" t="s">
        <v>51</v>
      </c>
      <c r="H34" s="10" t="s">
        <v>146</v>
      </c>
      <c r="I34" s="10"/>
      <c r="J34" s="5">
        <f>J35+J39+J41</f>
        <v>646155</v>
      </c>
      <c r="K34" s="25">
        <f>K35</f>
        <v>0</v>
      </c>
    </row>
    <row r="35" spans="2:11" ht="51">
      <c r="B35" s="39" t="s">
        <v>144</v>
      </c>
      <c r="C35" s="16">
        <v>5157560</v>
      </c>
      <c r="D35" s="16">
        <v>7559720</v>
      </c>
      <c r="E35" s="16">
        <v>6959720</v>
      </c>
      <c r="F35" s="16">
        <v>5359000</v>
      </c>
      <c r="G35" s="10" t="s">
        <v>51</v>
      </c>
      <c r="H35" s="10" t="s">
        <v>146</v>
      </c>
      <c r="I35" s="10" t="s">
        <v>142</v>
      </c>
      <c r="J35" s="5">
        <f>J38</f>
        <v>460000</v>
      </c>
      <c r="K35" s="27"/>
    </row>
    <row r="36" spans="2:11" ht="25.5" hidden="1">
      <c r="B36" s="39" t="s">
        <v>20</v>
      </c>
      <c r="C36" s="16">
        <v>143000</v>
      </c>
      <c r="D36" s="16">
        <v>150000</v>
      </c>
      <c r="E36" s="16">
        <v>147000</v>
      </c>
      <c r="F36" s="16">
        <v>145000</v>
      </c>
      <c r="G36" s="10" t="s">
        <v>51</v>
      </c>
      <c r="H36" s="10" t="s">
        <v>56</v>
      </c>
      <c r="I36" s="10"/>
      <c r="J36" s="5">
        <f>J37</f>
        <v>0</v>
      </c>
      <c r="K36" s="27"/>
    </row>
    <row r="37" spans="2:11" ht="12.75" hidden="1">
      <c r="B37" s="39" t="s">
        <v>10</v>
      </c>
      <c r="C37" s="16">
        <v>143000</v>
      </c>
      <c r="D37" s="16">
        <v>150000</v>
      </c>
      <c r="E37" s="16">
        <v>147000</v>
      </c>
      <c r="F37" s="16">
        <v>145000</v>
      </c>
      <c r="G37" s="10" t="s">
        <v>51</v>
      </c>
      <c r="H37" s="10" t="s">
        <v>56</v>
      </c>
      <c r="I37" s="10" t="s">
        <v>52</v>
      </c>
      <c r="J37" s="5"/>
      <c r="K37" s="27"/>
    </row>
    <row r="38" spans="2:11" ht="25.5">
      <c r="B38" s="39" t="s">
        <v>145</v>
      </c>
      <c r="C38" s="16"/>
      <c r="D38" s="16"/>
      <c r="E38" s="16"/>
      <c r="F38" s="16"/>
      <c r="G38" s="10" t="s">
        <v>51</v>
      </c>
      <c r="H38" s="10" t="s">
        <v>146</v>
      </c>
      <c r="I38" s="10" t="s">
        <v>143</v>
      </c>
      <c r="J38" s="5">
        <v>460000</v>
      </c>
      <c r="K38" s="27"/>
    </row>
    <row r="39" spans="2:11" ht="25.5">
      <c r="B39" s="47" t="s">
        <v>158</v>
      </c>
      <c r="C39" s="16"/>
      <c r="D39" s="16"/>
      <c r="E39" s="16"/>
      <c r="F39" s="16"/>
      <c r="G39" s="10" t="s">
        <v>51</v>
      </c>
      <c r="H39" s="10" t="s">
        <v>146</v>
      </c>
      <c r="I39" s="10" t="s">
        <v>155</v>
      </c>
      <c r="J39" s="5">
        <f>J40</f>
        <v>182900</v>
      </c>
      <c r="K39" s="27"/>
    </row>
    <row r="40" spans="2:11" ht="25.5">
      <c r="B40" s="47" t="s">
        <v>159</v>
      </c>
      <c r="C40" s="16"/>
      <c r="D40" s="16"/>
      <c r="E40" s="16"/>
      <c r="F40" s="16"/>
      <c r="G40" s="10" t="s">
        <v>51</v>
      </c>
      <c r="H40" s="10" t="s">
        <v>146</v>
      </c>
      <c r="I40" s="10" t="s">
        <v>156</v>
      </c>
      <c r="J40" s="5">
        <v>182900</v>
      </c>
      <c r="K40" s="27"/>
    </row>
    <row r="41" spans="2:11" ht="12.75">
      <c r="B41" s="48" t="s">
        <v>152</v>
      </c>
      <c r="C41" s="16"/>
      <c r="D41" s="16"/>
      <c r="E41" s="16"/>
      <c r="F41" s="16"/>
      <c r="G41" s="10" t="s">
        <v>51</v>
      </c>
      <c r="H41" s="10" t="s">
        <v>146</v>
      </c>
      <c r="I41" s="10" t="s">
        <v>150</v>
      </c>
      <c r="J41" s="5">
        <f>J42</f>
        <v>3255</v>
      </c>
      <c r="K41" s="27"/>
    </row>
    <row r="42" spans="2:11" ht="12.75">
      <c r="B42" s="48" t="s">
        <v>160</v>
      </c>
      <c r="C42" s="16"/>
      <c r="D42" s="16"/>
      <c r="E42" s="16"/>
      <c r="F42" s="16"/>
      <c r="G42" s="10" t="s">
        <v>51</v>
      </c>
      <c r="H42" s="10" t="s">
        <v>146</v>
      </c>
      <c r="I42" s="10" t="s">
        <v>157</v>
      </c>
      <c r="J42" s="5">
        <v>3255</v>
      </c>
      <c r="K42" s="27"/>
    </row>
    <row r="43" spans="2:11" ht="25.5">
      <c r="B43" s="39" t="s">
        <v>12</v>
      </c>
      <c r="C43" s="16">
        <v>244000</v>
      </c>
      <c r="D43" s="16">
        <v>244000</v>
      </c>
      <c r="E43" s="16">
        <v>242000</v>
      </c>
      <c r="F43" s="16">
        <v>242000</v>
      </c>
      <c r="G43" s="10" t="s">
        <v>51</v>
      </c>
      <c r="H43" s="10" t="s">
        <v>147</v>
      </c>
      <c r="I43" s="10"/>
      <c r="J43" s="5">
        <f>J44</f>
        <v>350000</v>
      </c>
      <c r="K43" s="25">
        <f>K44</f>
        <v>0</v>
      </c>
    </row>
    <row r="44" spans="2:11" ht="51">
      <c r="B44" s="39" t="s">
        <v>144</v>
      </c>
      <c r="C44" s="16">
        <v>244000</v>
      </c>
      <c r="D44" s="16">
        <v>244000</v>
      </c>
      <c r="E44" s="16">
        <v>242000</v>
      </c>
      <c r="F44" s="16">
        <v>242000</v>
      </c>
      <c r="G44" s="10" t="s">
        <v>51</v>
      </c>
      <c r="H44" s="10" t="s">
        <v>147</v>
      </c>
      <c r="I44" s="10" t="s">
        <v>142</v>
      </c>
      <c r="J44" s="5">
        <f>J49</f>
        <v>350000</v>
      </c>
      <c r="K44" s="27"/>
    </row>
    <row r="45" spans="2:11" ht="12.75" hidden="1">
      <c r="B45" s="39" t="s">
        <v>1</v>
      </c>
      <c r="C45" s="16">
        <v>64885</v>
      </c>
      <c r="D45" s="16">
        <v>64885</v>
      </c>
      <c r="E45" s="16">
        <v>64885</v>
      </c>
      <c r="F45" s="16">
        <v>64885</v>
      </c>
      <c r="G45" s="10" t="s">
        <v>51</v>
      </c>
      <c r="H45" s="10" t="s">
        <v>84</v>
      </c>
      <c r="I45" s="10"/>
      <c r="J45" s="5">
        <f>J46</f>
        <v>0</v>
      </c>
      <c r="K45" s="27"/>
    </row>
    <row r="46" spans="2:11" ht="12.75" hidden="1">
      <c r="B46" s="39" t="s">
        <v>10</v>
      </c>
      <c r="C46" s="16">
        <v>64885</v>
      </c>
      <c r="D46" s="16">
        <v>64885</v>
      </c>
      <c r="E46" s="16">
        <v>64885</v>
      </c>
      <c r="F46" s="16">
        <v>64885</v>
      </c>
      <c r="G46" s="10" t="s">
        <v>51</v>
      </c>
      <c r="H46" s="10" t="s">
        <v>84</v>
      </c>
      <c r="I46" s="10" t="s">
        <v>52</v>
      </c>
      <c r="J46" s="5"/>
      <c r="K46" s="27"/>
    </row>
    <row r="47" spans="2:11" ht="12.75" hidden="1">
      <c r="B47" s="39" t="s">
        <v>23</v>
      </c>
      <c r="C47" s="16">
        <v>193000</v>
      </c>
      <c r="D47" s="16">
        <v>198587</v>
      </c>
      <c r="E47" s="16">
        <v>196000</v>
      </c>
      <c r="F47" s="16">
        <v>196000</v>
      </c>
      <c r="G47" s="10" t="s">
        <v>51</v>
      </c>
      <c r="H47" s="10" t="s">
        <v>124</v>
      </c>
      <c r="I47" s="10"/>
      <c r="J47" s="5">
        <f>J48</f>
        <v>0</v>
      </c>
      <c r="K47" s="27"/>
    </row>
    <row r="48" spans="2:11" ht="12.75" hidden="1">
      <c r="B48" s="39" t="s">
        <v>10</v>
      </c>
      <c r="C48" s="16">
        <v>193000</v>
      </c>
      <c r="D48" s="16">
        <v>198587</v>
      </c>
      <c r="E48" s="16">
        <v>196000</v>
      </c>
      <c r="F48" s="16">
        <v>196000</v>
      </c>
      <c r="G48" s="10" t="s">
        <v>51</v>
      </c>
      <c r="H48" s="10" t="s">
        <v>124</v>
      </c>
      <c r="I48" s="10" t="s">
        <v>52</v>
      </c>
      <c r="J48" s="5"/>
      <c r="K48" s="27"/>
    </row>
    <row r="49" spans="2:11" ht="25.5">
      <c r="B49" s="39" t="s">
        <v>145</v>
      </c>
      <c r="C49" s="16"/>
      <c r="D49" s="16"/>
      <c r="E49" s="16"/>
      <c r="F49" s="16"/>
      <c r="G49" s="10" t="s">
        <v>51</v>
      </c>
      <c r="H49" s="10" t="s">
        <v>147</v>
      </c>
      <c r="I49" s="10" t="s">
        <v>143</v>
      </c>
      <c r="J49" s="5">
        <v>350000</v>
      </c>
      <c r="K49" s="27"/>
    </row>
    <row r="50" spans="2:11" s="2" customFormat="1" ht="25.5" hidden="1">
      <c r="B50" s="38" t="s">
        <v>109</v>
      </c>
      <c r="C50" s="18"/>
      <c r="D50" s="18"/>
      <c r="E50" s="18"/>
      <c r="F50" s="18"/>
      <c r="G50" s="12" t="s">
        <v>118</v>
      </c>
      <c r="H50" s="12"/>
      <c r="I50" s="12"/>
      <c r="J50" s="8">
        <f>J51</f>
        <v>24000</v>
      </c>
      <c r="K50" s="26"/>
    </row>
    <row r="51" spans="2:11" ht="12.75" hidden="1">
      <c r="B51" s="39" t="s">
        <v>200</v>
      </c>
      <c r="C51" s="16"/>
      <c r="D51" s="16"/>
      <c r="E51" s="16"/>
      <c r="F51" s="16"/>
      <c r="G51" s="10" t="s">
        <v>118</v>
      </c>
      <c r="H51" s="10" t="s">
        <v>199</v>
      </c>
      <c r="I51" s="10"/>
      <c r="J51" s="5">
        <f>J52</f>
        <v>24000</v>
      </c>
      <c r="K51" s="27"/>
    </row>
    <row r="52" spans="2:11" ht="38.25" hidden="1">
      <c r="B52" s="39" t="s">
        <v>194</v>
      </c>
      <c r="C52" s="16"/>
      <c r="D52" s="16"/>
      <c r="E52" s="16"/>
      <c r="F52" s="16"/>
      <c r="G52" s="10" t="s">
        <v>118</v>
      </c>
      <c r="H52" s="10" t="s">
        <v>193</v>
      </c>
      <c r="I52" s="10"/>
      <c r="J52" s="5">
        <f>J53</f>
        <v>24000</v>
      </c>
      <c r="K52" s="27"/>
    </row>
    <row r="53" spans="2:11" ht="12.75" hidden="1">
      <c r="B53" s="39" t="s">
        <v>187</v>
      </c>
      <c r="C53" s="16"/>
      <c r="D53" s="16"/>
      <c r="E53" s="16"/>
      <c r="F53" s="16"/>
      <c r="G53" s="10" t="s">
        <v>118</v>
      </c>
      <c r="H53" s="10" t="s">
        <v>193</v>
      </c>
      <c r="I53" s="10" t="s">
        <v>52</v>
      </c>
      <c r="J53" s="5">
        <f>J54</f>
        <v>24000</v>
      </c>
      <c r="K53" s="27"/>
    </row>
    <row r="54" spans="2:11" ht="12.75" hidden="1">
      <c r="B54" s="39" t="s">
        <v>133</v>
      </c>
      <c r="C54" s="16"/>
      <c r="D54" s="16"/>
      <c r="E54" s="16"/>
      <c r="F54" s="16"/>
      <c r="G54" s="10" t="s">
        <v>118</v>
      </c>
      <c r="H54" s="10" t="s">
        <v>193</v>
      </c>
      <c r="I54" s="10" t="s">
        <v>137</v>
      </c>
      <c r="J54" s="5">
        <v>24000</v>
      </c>
      <c r="K54" s="27"/>
    </row>
    <row r="55" spans="2:11" s="2" customFormat="1" ht="12.75">
      <c r="B55" s="38" t="s">
        <v>16</v>
      </c>
      <c r="C55" s="18">
        <v>190000</v>
      </c>
      <c r="D55" s="18">
        <v>244000</v>
      </c>
      <c r="E55" s="18">
        <v>243000</v>
      </c>
      <c r="F55" s="18">
        <v>223000</v>
      </c>
      <c r="G55" s="12" t="s">
        <v>113</v>
      </c>
      <c r="H55" s="12"/>
      <c r="I55" s="12"/>
      <c r="J55" s="8">
        <f>J56</f>
        <v>4000</v>
      </c>
      <c r="K55" s="24">
        <f>K56</f>
        <v>0</v>
      </c>
    </row>
    <row r="56" spans="2:11" ht="12.75">
      <c r="B56" s="39" t="s">
        <v>17</v>
      </c>
      <c r="C56" s="16">
        <v>190000</v>
      </c>
      <c r="D56" s="16">
        <v>244000</v>
      </c>
      <c r="E56" s="16">
        <v>243000</v>
      </c>
      <c r="F56" s="16">
        <v>223000</v>
      </c>
      <c r="G56" s="10" t="s">
        <v>113</v>
      </c>
      <c r="H56" s="10" t="s">
        <v>148</v>
      </c>
      <c r="I56" s="10"/>
      <c r="J56" s="5">
        <f>J57</f>
        <v>4000</v>
      </c>
      <c r="K56" s="25">
        <f>K57</f>
        <v>0</v>
      </c>
    </row>
    <row r="57" spans="2:11" ht="12.75">
      <c r="B57" s="39" t="s">
        <v>152</v>
      </c>
      <c r="C57" s="16">
        <v>190000</v>
      </c>
      <c r="D57" s="16">
        <v>244000</v>
      </c>
      <c r="E57" s="16">
        <v>243000</v>
      </c>
      <c r="F57" s="16">
        <v>223000</v>
      </c>
      <c r="G57" s="10" t="s">
        <v>113</v>
      </c>
      <c r="H57" s="10" t="s">
        <v>148</v>
      </c>
      <c r="I57" s="10" t="s">
        <v>150</v>
      </c>
      <c r="J57" s="5">
        <f>J58</f>
        <v>4000</v>
      </c>
      <c r="K57" s="27">
        <v>0</v>
      </c>
    </row>
    <row r="58" spans="2:11" ht="12.75">
      <c r="B58" s="39" t="s">
        <v>151</v>
      </c>
      <c r="C58" s="16"/>
      <c r="D58" s="16"/>
      <c r="E58" s="16"/>
      <c r="F58" s="16"/>
      <c r="G58" s="10" t="s">
        <v>113</v>
      </c>
      <c r="H58" s="10" t="s">
        <v>148</v>
      </c>
      <c r="I58" s="10" t="s">
        <v>149</v>
      </c>
      <c r="J58" s="5">
        <v>4000</v>
      </c>
      <c r="K58" s="27"/>
    </row>
    <row r="59" spans="2:11" ht="12.75">
      <c r="B59" s="38" t="s">
        <v>110</v>
      </c>
      <c r="C59" s="16"/>
      <c r="D59" s="16"/>
      <c r="E59" s="16"/>
      <c r="F59" s="16"/>
      <c r="G59" s="12" t="s">
        <v>80</v>
      </c>
      <c r="H59" s="12"/>
      <c r="I59" s="12"/>
      <c r="J59" s="8">
        <f>J62+J66+J68+J70+J60</f>
        <v>10000</v>
      </c>
      <c r="K59" s="24">
        <f>K62+K66+K68+K70+K60</f>
        <v>0</v>
      </c>
    </row>
    <row r="60" spans="2:11" ht="38.25" hidden="1">
      <c r="B60" s="39" t="s">
        <v>122</v>
      </c>
      <c r="C60" s="16"/>
      <c r="D60" s="16"/>
      <c r="E60" s="16"/>
      <c r="F60" s="16"/>
      <c r="G60" s="10" t="s">
        <v>121</v>
      </c>
      <c r="H60" s="10" t="s">
        <v>123</v>
      </c>
      <c r="I60" s="10"/>
      <c r="J60" s="5">
        <f>J61</f>
        <v>0</v>
      </c>
      <c r="K60" s="27"/>
    </row>
    <row r="61" spans="2:11" ht="12.75" hidden="1">
      <c r="B61" s="39" t="s">
        <v>10</v>
      </c>
      <c r="C61" s="16"/>
      <c r="D61" s="16"/>
      <c r="E61" s="16"/>
      <c r="F61" s="16"/>
      <c r="G61" s="10" t="s">
        <v>121</v>
      </c>
      <c r="H61" s="10" t="s">
        <v>123</v>
      </c>
      <c r="I61" s="10" t="s">
        <v>52</v>
      </c>
      <c r="J61" s="5"/>
      <c r="K61" s="27"/>
    </row>
    <row r="62" spans="2:11" ht="25.5" hidden="1">
      <c r="B62" s="39" t="s">
        <v>21</v>
      </c>
      <c r="C62" s="16">
        <v>126000</v>
      </c>
      <c r="D62" s="16">
        <v>162000</v>
      </c>
      <c r="E62" s="16">
        <v>162000</v>
      </c>
      <c r="F62" s="16">
        <v>150000</v>
      </c>
      <c r="G62" s="10" t="s">
        <v>80</v>
      </c>
      <c r="H62" s="10" t="s">
        <v>57</v>
      </c>
      <c r="I62" s="10"/>
      <c r="J62" s="5">
        <f>J63</f>
        <v>0</v>
      </c>
      <c r="K62" s="25">
        <f>K63</f>
        <v>0</v>
      </c>
    </row>
    <row r="63" spans="2:11" ht="12.75" hidden="1">
      <c r="B63" s="39" t="s">
        <v>10</v>
      </c>
      <c r="C63" s="16">
        <v>126000</v>
      </c>
      <c r="D63" s="16">
        <v>162000</v>
      </c>
      <c r="E63" s="16">
        <v>162000</v>
      </c>
      <c r="F63" s="16">
        <v>150000</v>
      </c>
      <c r="G63" s="10" t="s">
        <v>80</v>
      </c>
      <c r="H63" s="10" t="s">
        <v>57</v>
      </c>
      <c r="I63" s="10" t="s">
        <v>138</v>
      </c>
      <c r="J63" s="5">
        <f>J64</f>
        <v>0</v>
      </c>
      <c r="K63" s="27"/>
    </row>
    <row r="64" spans="2:11" ht="12.75" hidden="1">
      <c r="B64" s="39"/>
      <c r="C64" s="16"/>
      <c r="D64" s="16"/>
      <c r="E64" s="16"/>
      <c r="F64" s="16"/>
      <c r="G64" s="10" t="s">
        <v>80</v>
      </c>
      <c r="H64" s="10" t="s">
        <v>153</v>
      </c>
      <c r="I64" s="10"/>
      <c r="J64" s="5"/>
      <c r="K64" s="27"/>
    </row>
    <row r="65" spans="2:11" ht="12.75">
      <c r="B65" s="39" t="s">
        <v>200</v>
      </c>
      <c r="C65" s="16"/>
      <c r="D65" s="16"/>
      <c r="E65" s="16"/>
      <c r="F65" s="16"/>
      <c r="G65" s="10" t="s">
        <v>80</v>
      </c>
      <c r="H65" s="10" t="s">
        <v>199</v>
      </c>
      <c r="I65" s="10"/>
      <c r="J65" s="5">
        <f>J66</f>
        <v>10000</v>
      </c>
      <c r="K65" s="27"/>
    </row>
    <row r="66" spans="2:11" ht="12.75">
      <c r="B66" s="39" t="s">
        <v>22</v>
      </c>
      <c r="C66" s="16">
        <v>1050000</v>
      </c>
      <c r="D66" s="16">
        <v>1850000</v>
      </c>
      <c r="E66" s="16">
        <v>1350000</v>
      </c>
      <c r="F66" s="16">
        <v>750000</v>
      </c>
      <c r="G66" s="10" t="s">
        <v>80</v>
      </c>
      <c r="H66" s="10" t="s">
        <v>154</v>
      </c>
      <c r="I66" s="10"/>
      <c r="J66" s="5">
        <f>J67</f>
        <v>10000</v>
      </c>
      <c r="K66" s="25">
        <f>K67</f>
        <v>0</v>
      </c>
    </row>
    <row r="67" spans="2:11" ht="25.5">
      <c r="B67" s="47" t="s">
        <v>158</v>
      </c>
      <c r="C67" s="16">
        <v>1050000</v>
      </c>
      <c r="D67" s="16">
        <v>1850000</v>
      </c>
      <c r="E67" s="16">
        <v>1350000</v>
      </c>
      <c r="F67" s="16">
        <v>750000</v>
      </c>
      <c r="G67" s="10" t="s">
        <v>80</v>
      </c>
      <c r="H67" s="10" t="s">
        <v>154</v>
      </c>
      <c r="I67" s="10" t="s">
        <v>155</v>
      </c>
      <c r="J67" s="5">
        <f>J72</f>
        <v>10000</v>
      </c>
      <c r="K67" s="27"/>
    </row>
    <row r="68" spans="2:11" ht="25.5" hidden="1">
      <c r="B68" s="39" t="s">
        <v>105</v>
      </c>
      <c r="C68" s="16"/>
      <c r="D68" s="16"/>
      <c r="E68" s="16"/>
      <c r="F68" s="16"/>
      <c r="G68" s="10" t="s">
        <v>80</v>
      </c>
      <c r="H68" s="10" t="s">
        <v>106</v>
      </c>
      <c r="I68" s="10"/>
      <c r="J68" s="5">
        <f>J69</f>
        <v>0</v>
      </c>
      <c r="K68" s="27"/>
    </row>
    <row r="69" spans="2:11" ht="12.75" hidden="1">
      <c r="B69" s="39" t="s">
        <v>10</v>
      </c>
      <c r="C69" s="16"/>
      <c r="D69" s="16"/>
      <c r="E69" s="16"/>
      <c r="F69" s="16"/>
      <c r="G69" s="10" t="s">
        <v>80</v>
      </c>
      <c r="H69" s="10" t="s">
        <v>106</v>
      </c>
      <c r="I69" s="10" t="s">
        <v>52</v>
      </c>
      <c r="J69" s="5"/>
      <c r="K69" s="27"/>
    </row>
    <row r="70" spans="2:11" ht="25.5" hidden="1">
      <c r="B70" s="39" t="s">
        <v>119</v>
      </c>
      <c r="C70" s="16"/>
      <c r="D70" s="16"/>
      <c r="E70" s="16"/>
      <c r="F70" s="16"/>
      <c r="G70" s="10" t="s">
        <v>80</v>
      </c>
      <c r="H70" s="10" t="s">
        <v>120</v>
      </c>
      <c r="I70" s="10"/>
      <c r="J70" s="5">
        <f>J71</f>
        <v>0</v>
      </c>
      <c r="K70" s="27"/>
    </row>
    <row r="71" spans="2:11" ht="12.75" hidden="1">
      <c r="B71" s="39" t="s">
        <v>10</v>
      </c>
      <c r="C71" s="16"/>
      <c r="D71" s="16"/>
      <c r="E71" s="16"/>
      <c r="F71" s="16"/>
      <c r="G71" s="10" t="s">
        <v>80</v>
      </c>
      <c r="H71" s="10" t="s">
        <v>120</v>
      </c>
      <c r="I71" s="10" t="s">
        <v>52</v>
      </c>
      <c r="J71" s="5"/>
      <c r="K71" s="27"/>
    </row>
    <row r="72" spans="2:11" ht="25.5">
      <c r="B72" s="47" t="s">
        <v>159</v>
      </c>
      <c r="C72" s="16"/>
      <c r="D72" s="16"/>
      <c r="E72" s="16"/>
      <c r="F72" s="16"/>
      <c r="G72" s="10" t="s">
        <v>80</v>
      </c>
      <c r="H72" s="10" t="s">
        <v>154</v>
      </c>
      <c r="I72" s="10" t="s">
        <v>156</v>
      </c>
      <c r="J72" s="5">
        <v>10000</v>
      </c>
      <c r="K72" s="27"/>
    </row>
    <row r="73" spans="2:11" s="2" customFormat="1" ht="12.75">
      <c r="B73" s="38" t="s">
        <v>125</v>
      </c>
      <c r="C73" s="18">
        <v>11</v>
      </c>
      <c r="D73" s="18">
        <v>200</v>
      </c>
      <c r="E73" s="18"/>
      <c r="F73" s="18"/>
      <c r="G73" s="12" t="s">
        <v>128</v>
      </c>
      <c r="H73" s="12"/>
      <c r="I73" s="12"/>
      <c r="J73" s="8">
        <f>J74</f>
        <v>52539</v>
      </c>
      <c r="K73" s="24">
        <f>K74</f>
        <v>0</v>
      </c>
    </row>
    <row r="74" spans="2:11" s="2" customFormat="1" ht="12.75">
      <c r="B74" s="38" t="s">
        <v>126</v>
      </c>
      <c r="C74" s="18">
        <v>11</v>
      </c>
      <c r="D74" s="18">
        <v>203</v>
      </c>
      <c r="E74" s="18"/>
      <c r="F74" s="18"/>
      <c r="G74" s="12" t="s">
        <v>129</v>
      </c>
      <c r="H74" s="12"/>
      <c r="I74" s="12"/>
      <c r="J74" s="8">
        <f>J75</f>
        <v>52539</v>
      </c>
      <c r="K74" s="24">
        <f>K76</f>
        <v>0</v>
      </c>
    </row>
    <row r="75" spans="2:11" ht="12.75">
      <c r="B75" s="39" t="s">
        <v>202</v>
      </c>
      <c r="C75" s="16"/>
      <c r="D75" s="16"/>
      <c r="E75" s="16"/>
      <c r="F75" s="16"/>
      <c r="G75" s="10" t="s">
        <v>129</v>
      </c>
      <c r="H75" s="10" t="s">
        <v>201</v>
      </c>
      <c r="I75" s="10"/>
      <c r="J75" s="5">
        <f>J76</f>
        <v>52539</v>
      </c>
      <c r="K75" s="25"/>
    </row>
    <row r="76" spans="2:11" ht="28.5" customHeight="1">
      <c r="B76" s="39" t="s">
        <v>127</v>
      </c>
      <c r="C76" s="16">
        <v>11</v>
      </c>
      <c r="D76" s="16">
        <v>203</v>
      </c>
      <c r="E76" s="16">
        <v>13600</v>
      </c>
      <c r="F76" s="16"/>
      <c r="G76" s="10" t="s">
        <v>129</v>
      </c>
      <c r="H76" s="10" t="s">
        <v>161</v>
      </c>
      <c r="I76" s="10"/>
      <c r="J76" s="5">
        <v>52539</v>
      </c>
      <c r="K76" s="25">
        <f>K77</f>
        <v>0</v>
      </c>
    </row>
    <row r="77" spans="2:11" ht="51">
      <c r="B77" s="39" t="s">
        <v>144</v>
      </c>
      <c r="C77" s="16">
        <v>11</v>
      </c>
      <c r="D77" s="16">
        <v>203</v>
      </c>
      <c r="E77" s="16">
        <v>13600</v>
      </c>
      <c r="F77" s="16">
        <v>9</v>
      </c>
      <c r="G77" s="10" t="s">
        <v>129</v>
      </c>
      <c r="H77" s="10" t="s">
        <v>161</v>
      </c>
      <c r="I77" s="10" t="s">
        <v>142</v>
      </c>
      <c r="J77" s="5">
        <f>J78</f>
        <v>47539</v>
      </c>
      <c r="K77" s="27"/>
    </row>
    <row r="78" spans="2:11" ht="25.5">
      <c r="B78" s="39" t="s">
        <v>145</v>
      </c>
      <c r="C78" s="16"/>
      <c r="D78" s="16"/>
      <c r="E78" s="16"/>
      <c r="F78" s="16"/>
      <c r="G78" s="10" t="s">
        <v>129</v>
      </c>
      <c r="H78" s="10" t="s">
        <v>161</v>
      </c>
      <c r="I78" s="10" t="s">
        <v>143</v>
      </c>
      <c r="J78" s="5">
        <v>47539</v>
      </c>
      <c r="K78" s="27"/>
    </row>
    <row r="79" spans="2:11" ht="25.5" hidden="1">
      <c r="B79" s="47" t="s">
        <v>158</v>
      </c>
      <c r="C79" s="16"/>
      <c r="D79" s="16"/>
      <c r="E79" s="16"/>
      <c r="F79" s="16"/>
      <c r="G79" s="10" t="s">
        <v>129</v>
      </c>
      <c r="H79" s="10" t="s">
        <v>161</v>
      </c>
      <c r="I79" s="10" t="s">
        <v>155</v>
      </c>
      <c r="J79" s="5">
        <f>J80</f>
        <v>0</v>
      </c>
      <c r="K79" s="27"/>
    </row>
    <row r="80" spans="2:11" ht="25.5" hidden="1">
      <c r="B80" s="47" t="s">
        <v>159</v>
      </c>
      <c r="C80" s="16"/>
      <c r="D80" s="16"/>
      <c r="E80" s="16"/>
      <c r="F80" s="16"/>
      <c r="G80" s="10" t="s">
        <v>129</v>
      </c>
      <c r="H80" s="10" t="s">
        <v>161</v>
      </c>
      <c r="I80" s="10" t="s">
        <v>156</v>
      </c>
      <c r="J80" s="5"/>
      <c r="K80" s="27"/>
    </row>
    <row r="81" spans="2:11" s="2" customFormat="1" ht="12.75" hidden="1">
      <c r="B81" s="38" t="s">
        <v>24</v>
      </c>
      <c r="C81" s="18">
        <v>512000</v>
      </c>
      <c r="D81" s="18">
        <v>221000</v>
      </c>
      <c r="E81" s="18">
        <v>221000</v>
      </c>
      <c r="F81" s="18">
        <v>221000</v>
      </c>
      <c r="G81" s="12" t="s">
        <v>58</v>
      </c>
      <c r="H81" s="12"/>
      <c r="I81" s="12"/>
      <c r="J81" s="8">
        <f>J88+J82+J85</f>
        <v>5000</v>
      </c>
      <c r="K81" s="24">
        <f>K88+K82+K85</f>
        <v>33296.6</v>
      </c>
    </row>
    <row r="82" spans="2:11" s="2" customFormat="1" ht="12.75" hidden="1">
      <c r="B82" s="38" t="s">
        <v>108</v>
      </c>
      <c r="C82" s="18"/>
      <c r="D82" s="18"/>
      <c r="E82" s="18"/>
      <c r="F82" s="18"/>
      <c r="G82" s="12" t="s">
        <v>96</v>
      </c>
      <c r="H82" s="12"/>
      <c r="I82" s="12"/>
      <c r="J82" s="8">
        <f>J83</f>
        <v>0</v>
      </c>
      <c r="K82" s="24">
        <f>K83</f>
        <v>0</v>
      </c>
    </row>
    <row r="83" spans="2:11" s="2" customFormat="1" ht="38.25" hidden="1">
      <c r="B83" s="39" t="s">
        <v>95</v>
      </c>
      <c r="C83" s="16"/>
      <c r="D83" s="16"/>
      <c r="E83" s="16"/>
      <c r="F83" s="16"/>
      <c r="G83" s="10" t="s">
        <v>96</v>
      </c>
      <c r="H83" s="10" t="s">
        <v>97</v>
      </c>
      <c r="I83" s="10"/>
      <c r="J83" s="5">
        <f>J84</f>
        <v>0</v>
      </c>
      <c r="K83" s="25">
        <f>K84</f>
        <v>0</v>
      </c>
    </row>
    <row r="84" spans="2:11" s="2" customFormat="1" ht="12.75" hidden="1">
      <c r="B84" s="39" t="s">
        <v>10</v>
      </c>
      <c r="C84" s="16"/>
      <c r="D84" s="16"/>
      <c r="E84" s="16"/>
      <c r="F84" s="16"/>
      <c r="G84" s="10" t="s">
        <v>96</v>
      </c>
      <c r="H84" s="10" t="s">
        <v>97</v>
      </c>
      <c r="I84" s="10" t="s">
        <v>52</v>
      </c>
      <c r="J84" s="5"/>
      <c r="K84" s="25"/>
    </row>
    <row r="85" spans="2:11" s="2" customFormat="1" ht="12.75" hidden="1">
      <c r="B85" s="38" t="s">
        <v>111</v>
      </c>
      <c r="C85" s="18"/>
      <c r="D85" s="18"/>
      <c r="E85" s="18"/>
      <c r="F85" s="18"/>
      <c r="G85" s="12" t="s">
        <v>112</v>
      </c>
      <c r="H85" s="12"/>
      <c r="I85" s="12"/>
      <c r="J85" s="8">
        <f>J86</f>
        <v>0</v>
      </c>
      <c r="K85" s="24">
        <f>K86</f>
        <v>0</v>
      </c>
    </row>
    <row r="86" spans="2:11" s="2" customFormat="1" ht="12.75" hidden="1">
      <c r="B86" s="39" t="s">
        <v>18</v>
      </c>
      <c r="C86" s="16">
        <v>534147</v>
      </c>
      <c r="D86" s="16">
        <v>534146</v>
      </c>
      <c r="E86" s="16">
        <v>534147</v>
      </c>
      <c r="F86" s="16">
        <v>534146</v>
      </c>
      <c r="G86" s="10" t="s">
        <v>112</v>
      </c>
      <c r="H86" s="10" t="s">
        <v>55</v>
      </c>
      <c r="I86" s="10"/>
      <c r="J86" s="5">
        <f>J87</f>
        <v>0</v>
      </c>
      <c r="K86" s="25">
        <f>K87</f>
        <v>0</v>
      </c>
    </row>
    <row r="87" spans="2:11" s="2" customFormat="1" ht="12.75" hidden="1">
      <c r="B87" s="39" t="s">
        <v>10</v>
      </c>
      <c r="C87" s="16">
        <v>534147</v>
      </c>
      <c r="D87" s="16">
        <v>534146</v>
      </c>
      <c r="E87" s="16">
        <v>534147</v>
      </c>
      <c r="F87" s="16">
        <v>534146</v>
      </c>
      <c r="G87" s="10" t="s">
        <v>112</v>
      </c>
      <c r="H87" s="10" t="s">
        <v>55</v>
      </c>
      <c r="I87" s="10" t="s">
        <v>52</v>
      </c>
      <c r="J87" s="5"/>
      <c r="K87" s="25"/>
    </row>
    <row r="88" spans="2:11" s="2" customFormat="1" ht="25.5" hidden="1">
      <c r="B88" s="38" t="s">
        <v>25</v>
      </c>
      <c r="C88" s="18">
        <v>222000</v>
      </c>
      <c r="D88" s="18">
        <v>221000</v>
      </c>
      <c r="E88" s="18">
        <v>221000</v>
      </c>
      <c r="F88" s="18">
        <v>221000</v>
      </c>
      <c r="G88" s="12" t="s">
        <v>59</v>
      </c>
      <c r="H88" s="12"/>
      <c r="I88" s="12"/>
      <c r="J88" s="8">
        <f>J90</f>
        <v>5000</v>
      </c>
      <c r="K88" s="24">
        <f>K90</f>
        <v>33296.6</v>
      </c>
    </row>
    <row r="89" spans="2:11" ht="12.75" hidden="1">
      <c r="B89" s="39" t="s">
        <v>203</v>
      </c>
      <c r="C89" s="16"/>
      <c r="D89" s="16"/>
      <c r="E89" s="16"/>
      <c r="F89" s="16"/>
      <c r="G89" s="10" t="s">
        <v>59</v>
      </c>
      <c r="H89" s="10" t="s">
        <v>199</v>
      </c>
      <c r="I89" s="10"/>
      <c r="J89" s="5">
        <f>J90</f>
        <v>5000</v>
      </c>
      <c r="K89" s="25"/>
    </row>
    <row r="90" spans="2:11" ht="25.5" hidden="1">
      <c r="B90" s="39" t="s">
        <v>25</v>
      </c>
      <c r="C90" s="16">
        <v>222000</v>
      </c>
      <c r="D90" s="16">
        <v>221000</v>
      </c>
      <c r="E90" s="16">
        <v>221000</v>
      </c>
      <c r="F90" s="16">
        <v>221000</v>
      </c>
      <c r="G90" s="10" t="s">
        <v>59</v>
      </c>
      <c r="H90" s="10" t="s">
        <v>162</v>
      </c>
      <c r="I90" s="10"/>
      <c r="J90" s="5">
        <f>J91</f>
        <v>5000</v>
      </c>
      <c r="K90" s="25">
        <f>K91</f>
        <v>33296.6</v>
      </c>
    </row>
    <row r="91" spans="2:11" ht="25.5">
      <c r="B91" s="47" t="s">
        <v>158</v>
      </c>
      <c r="C91" s="16">
        <v>222000</v>
      </c>
      <c r="D91" s="16">
        <v>221000</v>
      </c>
      <c r="E91" s="16">
        <v>221000</v>
      </c>
      <c r="F91" s="16">
        <v>221000</v>
      </c>
      <c r="G91" s="10" t="s">
        <v>59</v>
      </c>
      <c r="H91" s="10" t="s">
        <v>162</v>
      </c>
      <c r="I91" s="10" t="s">
        <v>155</v>
      </c>
      <c r="J91" s="5">
        <f>J92</f>
        <v>5000</v>
      </c>
      <c r="K91" s="27">
        <v>33296.6</v>
      </c>
    </row>
    <row r="92" spans="2:11" ht="25.5">
      <c r="B92" s="47" t="s">
        <v>159</v>
      </c>
      <c r="C92" s="16"/>
      <c r="D92" s="16"/>
      <c r="E92" s="16"/>
      <c r="F92" s="16"/>
      <c r="G92" s="10" t="s">
        <v>59</v>
      </c>
      <c r="H92" s="10" t="s">
        <v>162</v>
      </c>
      <c r="I92" s="10" t="s">
        <v>156</v>
      </c>
      <c r="J92" s="5">
        <v>5000</v>
      </c>
      <c r="K92" s="27"/>
    </row>
    <row r="93" spans="2:11" s="2" customFormat="1" ht="1.5" customHeight="1">
      <c r="B93" s="38" t="s">
        <v>26</v>
      </c>
      <c r="C93" s="18">
        <v>1866000</v>
      </c>
      <c r="D93" s="18">
        <v>2652000</v>
      </c>
      <c r="E93" s="18">
        <v>2502000</v>
      </c>
      <c r="F93" s="18">
        <v>1736000</v>
      </c>
      <c r="G93" s="12" t="s">
        <v>60</v>
      </c>
      <c r="H93" s="12"/>
      <c r="I93" s="12"/>
      <c r="J93" s="8">
        <f>J114+J123</f>
        <v>832914</v>
      </c>
      <c r="K93" s="24">
        <f>K94+K103+K108+K123+K111</f>
        <v>0</v>
      </c>
    </row>
    <row r="94" spans="2:11" s="2" customFormat="1" ht="12.75" hidden="1">
      <c r="B94" s="38" t="s">
        <v>27</v>
      </c>
      <c r="C94" s="18">
        <v>610000</v>
      </c>
      <c r="D94" s="18">
        <v>1423000</v>
      </c>
      <c r="E94" s="18">
        <v>773000</v>
      </c>
      <c r="F94" s="18">
        <v>67000</v>
      </c>
      <c r="G94" s="12" t="s">
        <v>61</v>
      </c>
      <c r="H94" s="12"/>
      <c r="I94" s="12"/>
      <c r="J94" s="8">
        <f>J95+J97+J99+J101</f>
        <v>0</v>
      </c>
      <c r="K94" s="24">
        <f>K95+K97+K99+K101</f>
        <v>0</v>
      </c>
    </row>
    <row r="95" spans="2:11" ht="12.75" hidden="1">
      <c r="B95" s="39" t="s">
        <v>28</v>
      </c>
      <c r="C95" s="16">
        <v>610000</v>
      </c>
      <c r="D95" s="16">
        <v>1423000</v>
      </c>
      <c r="E95" s="16">
        <v>773000</v>
      </c>
      <c r="F95" s="16">
        <v>67000</v>
      </c>
      <c r="G95" s="10" t="s">
        <v>61</v>
      </c>
      <c r="H95" s="10" t="s">
        <v>62</v>
      </c>
      <c r="I95" s="10"/>
      <c r="J95" s="5">
        <f>J96</f>
        <v>0</v>
      </c>
      <c r="K95" s="25">
        <f>K96</f>
        <v>0</v>
      </c>
    </row>
    <row r="96" spans="2:11" ht="12.75" hidden="1">
      <c r="B96" s="39" t="s">
        <v>10</v>
      </c>
      <c r="C96" s="16">
        <v>573000</v>
      </c>
      <c r="D96" s="16">
        <v>1386000</v>
      </c>
      <c r="E96" s="16">
        <v>736000</v>
      </c>
      <c r="F96" s="16">
        <v>30000</v>
      </c>
      <c r="G96" s="10" t="s">
        <v>61</v>
      </c>
      <c r="H96" s="10" t="s">
        <v>62</v>
      </c>
      <c r="I96" s="10" t="s">
        <v>52</v>
      </c>
      <c r="J96" s="5"/>
      <c r="K96" s="25"/>
    </row>
    <row r="97" spans="2:11" ht="38.25" hidden="1">
      <c r="B97" s="39" t="s">
        <v>45</v>
      </c>
      <c r="C97" s="16"/>
      <c r="D97" s="16"/>
      <c r="E97" s="16"/>
      <c r="F97" s="16"/>
      <c r="G97" s="10" t="s">
        <v>61</v>
      </c>
      <c r="H97" s="10" t="s">
        <v>64</v>
      </c>
      <c r="I97" s="10"/>
      <c r="J97" s="5">
        <f>J98</f>
        <v>0</v>
      </c>
      <c r="K97" s="25">
        <f>K98</f>
        <v>0</v>
      </c>
    </row>
    <row r="98" spans="2:11" ht="12.75" hidden="1">
      <c r="B98" s="39" t="s">
        <v>10</v>
      </c>
      <c r="C98" s="16">
        <v>37000</v>
      </c>
      <c r="D98" s="16">
        <v>37000</v>
      </c>
      <c r="E98" s="16">
        <v>37000</v>
      </c>
      <c r="F98" s="16">
        <v>37000</v>
      </c>
      <c r="G98" s="10" t="s">
        <v>61</v>
      </c>
      <c r="H98" s="10" t="s">
        <v>64</v>
      </c>
      <c r="I98" s="10" t="s">
        <v>52</v>
      </c>
      <c r="J98" s="5"/>
      <c r="K98" s="25"/>
    </row>
    <row r="99" spans="2:11" ht="38.25" hidden="1">
      <c r="B99" s="39" t="s">
        <v>101</v>
      </c>
      <c r="C99" s="16"/>
      <c r="D99" s="16"/>
      <c r="E99" s="16"/>
      <c r="F99" s="16"/>
      <c r="G99" s="10" t="s">
        <v>61</v>
      </c>
      <c r="H99" s="10" t="s">
        <v>103</v>
      </c>
      <c r="I99" s="10"/>
      <c r="J99" s="5">
        <f>J100</f>
        <v>0</v>
      </c>
      <c r="K99" s="25">
        <f>K100</f>
        <v>0</v>
      </c>
    </row>
    <row r="100" spans="2:11" ht="12.75" hidden="1">
      <c r="B100" s="39" t="s">
        <v>10</v>
      </c>
      <c r="C100" s="16"/>
      <c r="D100" s="16"/>
      <c r="E100" s="16"/>
      <c r="F100" s="16"/>
      <c r="G100" s="10" t="s">
        <v>61</v>
      </c>
      <c r="H100" s="10" t="s">
        <v>103</v>
      </c>
      <c r="I100" s="10" t="s">
        <v>52</v>
      </c>
      <c r="J100" s="5"/>
      <c r="K100" s="25"/>
    </row>
    <row r="101" spans="2:11" ht="38.25" hidden="1">
      <c r="B101" s="39" t="s">
        <v>102</v>
      </c>
      <c r="C101" s="16"/>
      <c r="D101" s="16"/>
      <c r="E101" s="16"/>
      <c r="F101" s="16"/>
      <c r="G101" s="10" t="s">
        <v>61</v>
      </c>
      <c r="H101" s="10" t="s">
        <v>104</v>
      </c>
      <c r="I101" s="10"/>
      <c r="J101" s="5">
        <f>J102</f>
        <v>0</v>
      </c>
      <c r="K101" s="25">
        <f>K102</f>
        <v>0</v>
      </c>
    </row>
    <row r="102" spans="2:11" ht="12.75" hidden="1">
      <c r="B102" s="39" t="s">
        <v>10</v>
      </c>
      <c r="C102" s="16"/>
      <c r="D102" s="16"/>
      <c r="E102" s="16"/>
      <c r="F102" s="16"/>
      <c r="G102" s="10" t="s">
        <v>61</v>
      </c>
      <c r="H102" s="10" t="s">
        <v>104</v>
      </c>
      <c r="I102" s="10" t="s">
        <v>52</v>
      </c>
      <c r="J102" s="5"/>
      <c r="K102" s="25"/>
    </row>
    <row r="103" spans="2:11" s="2" customFormat="1" ht="12.75" hidden="1">
      <c r="B103" s="38" t="s">
        <v>30</v>
      </c>
      <c r="C103" s="18">
        <v>750000</v>
      </c>
      <c r="D103" s="18">
        <v>750000</v>
      </c>
      <c r="E103" s="18">
        <v>750000</v>
      </c>
      <c r="F103" s="18">
        <v>750000</v>
      </c>
      <c r="G103" s="12" t="s">
        <v>65</v>
      </c>
      <c r="H103" s="12"/>
      <c r="I103" s="12"/>
      <c r="J103" s="8">
        <f>J104+J106</f>
        <v>0</v>
      </c>
      <c r="K103" s="24">
        <f>K104+K106</f>
        <v>0</v>
      </c>
    </row>
    <row r="104" spans="2:11" ht="25.5" hidden="1">
      <c r="B104" s="39" t="s">
        <v>31</v>
      </c>
      <c r="C104" s="16">
        <v>750000</v>
      </c>
      <c r="D104" s="16">
        <v>750000</v>
      </c>
      <c r="E104" s="16">
        <v>750000</v>
      </c>
      <c r="F104" s="16">
        <v>750000</v>
      </c>
      <c r="G104" s="10" t="s">
        <v>65</v>
      </c>
      <c r="H104" s="10" t="s">
        <v>66</v>
      </c>
      <c r="I104" s="10"/>
      <c r="J104" s="5">
        <f>J105</f>
        <v>0</v>
      </c>
      <c r="K104" s="25">
        <f>K105</f>
        <v>0</v>
      </c>
    </row>
    <row r="105" spans="2:11" ht="11.25" customHeight="1" hidden="1">
      <c r="B105" s="39" t="s">
        <v>29</v>
      </c>
      <c r="C105" s="16">
        <v>750000</v>
      </c>
      <c r="D105" s="16">
        <v>750000</v>
      </c>
      <c r="E105" s="16">
        <v>750000</v>
      </c>
      <c r="F105" s="16">
        <v>750000</v>
      </c>
      <c r="G105" s="10" t="s">
        <v>65</v>
      </c>
      <c r="H105" s="10" t="s">
        <v>66</v>
      </c>
      <c r="I105" s="10" t="s">
        <v>63</v>
      </c>
      <c r="J105" s="5"/>
      <c r="K105" s="25"/>
    </row>
    <row r="106" spans="2:11" ht="25.5" hidden="1">
      <c r="B106" s="39" t="s">
        <v>2</v>
      </c>
      <c r="C106" s="16"/>
      <c r="D106" s="16"/>
      <c r="E106" s="16"/>
      <c r="F106" s="16"/>
      <c r="G106" s="10"/>
      <c r="H106" s="10"/>
      <c r="I106" s="10"/>
      <c r="J106" s="5">
        <f>J107</f>
        <v>0</v>
      </c>
      <c r="K106" s="25">
        <f>K107</f>
        <v>0</v>
      </c>
    </row>
    <row r="107" spans="2:11" ht="12.75" hidden="1">
      <c r="B107" s="39" t="s">
        <v>10</v>
      </c>
      <c r="C107" s="16"/>
      <c r="D107" s="16"/>
      <c r="E107" s="16"/>
      <c r="F107" s="16"/>
      <c r="G107" s="10"/>
      <c r="H107" s="10"/>
      <c r="I107" s="10"/>
      <c r="J107" s="5"/>
      <c r="K107" s="25"/>
    </row>
    <row r="108" spans="2:11" s="2" customFormat="1" ht="12.75" hidden="1">
      <c r="B108" s="38" t="s">
        <v>81</v>
      </c>
      <c r="C108" s="18">
        <v>300000</v>
      </c>
      <c r="D108" s="18">
        <v>250000</v>
      </c>
      <c r="E108" s="18">
        <v>750000</v>
      </c>
      <c r="F108" s="18">
        <v>700000</v>
      </c>
      <c r="G108" s="12" t="s">
        <v>67</v>
      </c>
      <c r="H108" s="12"/>
      <c r="I108" s="12"/>
      <c r="J108" s="8">
        <f>J109</f>
        <v>0</v>
      </c>
      <c r="K108" s="24">
        <f>K109</f>
        <v>0</v>
      </c>
    </row>
    <row r="109" spans="2:11" ht="41.25" customHeight="1" hidden="1">
      <c r="B109" s="39" t="s">
        <v>32</v>
      </c>
      <c r="C109" s="16">
        <v>300000</v>
      </c>
      <c r="D109" s="16">
        <v>250000</v>
      </c>
      <c r="E109" s="16">
        <v>750000</v>
      </c>
      <c r="F109" s="16">
        <v>700000</v>
      </c>
      <c r="G109" s="10" t="s">
        <v>67</v>
      </c>
      <c r="H109" s="10" t="s">
        <v>68</v>
      </c>
      <c r="I109" s="10"/>
      <c r="J109" s="5">
        <f>J110</f>
        <v>0</v>
      </c>
      <c r="K109" s="25">
        <f>K110</f>
        <v>0</v>
      </c>
    </row>
    <row r="110" spans="2:11" ht="12.75" hidden="1">
      <c r="B110" s="39" t="s">
        <v>10</v>
      </c>
      <c r="C110" s="16">
        <v>300000</v>
      </c>
      <c r="D110" s="16">
        <v>250000</v>
      </c>
      <c r="E110" s="16">
        <v>750000</v>
      </c>
      <c r="F110" s="16">
        <v>700000</v>
      </c>
      <c r="G110" s="10" t="s">
        <v>67</v>
      </c>
      <c r="H110" s="10" t="s">
        <v>68</v>
      </c>
      <c r="I110" s="10" t="s">
        <v>52</v>
      </c>
      <c r="J110" s="5"/>
      <c r="K110" s="25"/>
    </row>
    <row r="111" spans="2:11" ht="12.75" hidden="1">
      <c r="B111" s="38" t="s">
        <v>98</v>
      </c>
      <c r="C111" s="16"/>
      <c r="D111" s="16"/>
      <c r="E111" s="16"/>
      <c r="F111" s="16"/>
      <c r="G111" s="12" t="s">
        <v>99</v>
      </c>
      <c r="H111" s="12"/>
      <c r="I111" s="12"/>
      <c r="J111" s="8">
        <f>J112</f>
        <v>0</v>
      </c>
      <c r="K111" s="24">
        <f>K112</f>
        <v>0</v>
      </c>
    </row>
    <row r="112" spans="2:11" ht="36.75" customHeight="1" hidden="1">
      <c r="B112" s="39" t="s">
        <v>107</v>
      </c>
      <c r="C112" s="16"/>
      <c r="D112" s="16"/>
      <c r="E112" s="16"/>
      <c r="F112" s="16"/>
      <c r="G112" s="10" t="s">
        <v>99</v>
      </c>
      <c r="H112" s="10" t="s">
        <v>100</v>
      </c>
      <c r="I112" s="10"/>
      <c r="J112" s="5">
        <f>J113</f>
        <v>0</v>
      </c>
      <c r="K112" s="25">
        <f>K113</f>
        <v>0</v>
      </c>
    </row>
    <row r="113" spans="2:11" ht="12.75" hidden="1">
      <c r="B113" s="39" t="s">
        <v>14</v>
      </c>
      <c r="C113" s="16"/>
      <c r="D113" s="16"/>
      <c r="E113" s="16"/>
      <c r="F113" s="16"/>
      <c r="G113" s="10" t="s">
        <v>99</v>
      </c>
      <c r="H113" s="10" t="s">
        <v>100</v>
      </c>
      <c r="I113" s="10" t="s">
        <v>53</v>
      </c>
      <c r="J113" s="5"/>
      <c r="K113" s="25"/>
    </row>
    <row r="114" spans="2:11" s="2" customFormat="1" ht="9.75" customHeight="1" hidden="1">
      <c r="B114" s="38" t="s">
        <v>81</v>
      </c>
      <c r="C114" s="18"/>
      <c r="D114" s="18"/>
      <c r="E114" s="18"/>
      <c r="F114" s="18"/>
      <c r="G114" s="12" t="s">
        <v>67</v>
      </c>
      <c r="H114" s="12"/>
      <c r="I114" s="12"/>
      <c r="J114" s="8">
        <f>J115</f>
        <v>782914</v>
      </c>
      <c r="K114" s="24"/>
    </row>
    <row r="115" spans="2:11" ht="25.5" hidden="1">
      <c r="B115" s="39" t="s">
        <v>209</v>
      </c>
      <c r="C115" s="16"/>
      <c r="D115" s="16"/>
      <c r="E115" s="16"/>
      <c r="F115" s="16"/>
      <c r="G115" s="10" t="s">
        <v>67</v>
      </c>
      <c r="H115" s="10" t="s">
        <v>204</v>
      </c>
      <c r="I115" s="10"/>
      <c r="J115" s="5">
        <f>J116</f>
        <v>782914</v>
      </c>
      <c r="K115" s="25"/>
    </row>
    <row r="116" spans="2:11" ht="25.5" hidden="1">
      <c r="B116" s="39" t="s">
        <v>221</v>
      </c>
      <c r="C116" s="16"/>
      <c r="D116" s="16"/>
      <c r="E116" s="16"/>
      <c r="F116" s="16"/>
      <c r="G116" s="10" t="s">
        <v>67</v>
      </c>
      <c r="H116" s="10" t="s">
        <v>205</v>
      </c>
      <c r="I116" s="10"/>
      <c r="J116" s="5">
        <v>782914</v>
      </c>
      <c r="K116" s="25"/>
    </row>
    <row r="117" spans="2:11" ht="12.75" hidden="1">
      <c r="B117" s="39" t="s">
        <v>173</v>
      </c>
      <c r="C117" s="16"/>
      <c r="D117" s="16"/>
      <c r="E117" s="16"/>
      <c r="F117" s="16"/>
      <c r="G117" s="10" t="s">
        <v>67</v>
      </c>
      <c r="H117" s="10" t="s">
        <v>227</v>
      </c>
      <c r="I117" s="10"/>
      <c r="J117" s="5">
        <v>60000</v>
      </c>
      <c r="K117" s="25"/>
    </row>
    <row r="118" spans="2:11" ht="25.5" hidden="1">
      <c r="B118" s="39" t="s">
        <v>158</v>
      </c>
      <c r="C118" s="16"/>
      <c r="D118" s="16"/>
      <c r="E118" s="16"/>
      <c r="F118" s="16"/>
      <c r="G118" s="10" t="s">
        <v>67</v>
      </c>
      <c r="H118" s="10" t="s">
        <v>227</v>
      </c>
      <c r="I118" s="10" t="s">
        <v>155</v>
      </c>
      <c r="J118" s="5">
        <v>60000</v>
      </c>
      <c r="K118" s="25"/>
    </row>
    <row r="119" spans="2:11" ht="25.5" hidden="1">
      <c r="B119" s="39" t="s">
        <v>159</v>
      </c>
      <c r="C119" s="16"/>
      <c r="D119" s="16"/>
      <c r="E119" s="16"/>
      <c r="F119" s="16"/>
      <c r="G119" s="10" t="s">
        <v>67</v>
      </c>
      <c r="H119" s="10" t="s">
        <v>227</v>
      </c>
      <c r="I119" s="10" t="s">
        <v>156</v>
      </c>
      <c r="J119" s="5">
        <v>60000</v>
      </c>
      <c r="K119" s="25"/>
    </row>
    <row r="120" spans="2:11" ht="12.75" hidden="1">
      <c r="B120" s="39" t="s">
        <v>207</v>
      </c>
      <c r="C120" s="16"/>
      <c r="D120" s="16"/>
      <c r="E120" s="16"/>
      <c r="F120" s="16"/>
      <c r="G120" s="10" t="s">
        <v>67</v>
      </c>
      <c r="H120" s="10" t="s">
        <v>206</v>
      </c>
      <c r="I120" s="10"/>
      <c r="J120" s="5">
        <f>J121</f>
        <v>722914</v>
      </c>
      <c r="K120" s="25"/>
    </row>
    <row r="121" spans="2:11" ht="25.5" hidden="1">
      <c r="B121" s="47" t="s">
        <v>158</v>
      </c>
      <c r="C121" s="16"/>
      <c r="D121" s="16"/>
      <c r="E121" s="16"/>
      <c r="F121" s="16"/>
      <c r="G121" s="10" t="s">
        <v>67</v>
      </c>
      <c r="H121" s="10" t="s">
        <v>206</v>
      </c>
      <c r="I121" s="10" t="s">
        <v>155</v>
      </c>
      <c r="J121" s="5">
        <f>J122</f>
        <v>722914</v>
      </c>
      <c r="K121" s="25"/>
    </row>
    <row r="122" spans="2:11" ht="25.5" hidden="1">
      <c r="B122" s="47" t="s">
        <v>159</v>
      </c>
      <c r="C122" s="16"/>
      <c r="D122" s="16"/>
      <c r="E122" s="16"/>
      <c r="F122" s="16"/>
      <c r="G122" s="10" t="s">
        <v>67</v>
      </c>
      <c r="H122" s="10" t="s">
        <v>206</v>
      </c>
      <c r="I122" s="10" t="s">
        <v>156</v>
      </c>
      <c r="J122" s="5">
        <v>722914</v>
      </c>
      <c r="K122" s="25"/>
    </row>
    <row r="123" spans="2:11" s="2" customFormat="1" ht="12.75" hidden="1">
      <c r="B123" s="38" t="s">
        <v>33</v>
      </c>
      <c r="C123" s="18">
        <v>206000</v>
      </c>
      <c r="D123" s="18">
        <v>229000</v>
      </c>
      <c r="E123" s="18">
        <v>229000</v>
      </c>
      <c r="F123" s="18">
        <v>219000</v>
      </c>
      <c r="G123" s="12" t="s">
        <v>69</v>
      </c>
      <c r="H123" s="12"/>
      <c r="I123" s="12"/>
      <c r="J123" s="8">
        <f>J124+J126+J128+J131</f>
        <v>50000</v>
      </c>
      <c r="K123" s="24">
        <f>K124+K126+K128+K131</f>
        <v>0</v>
      </c>
    </row>
    <row r="124" spans="2:11" ht="12.75" hidden="1">
      <c r="B124" s="39" t="s">
        <v>34</v>
      </c>
      <c r="C124" s="16">
        <v>32000</v>
      </c>
      <c r="D124" s="16">
        <v>41000</v>
      </c>
      <c r="E124" s="16">
        <v>41000</v>
      </c>
      <c r="F124" s="16">
        <v>38000</v>
      </c>
      <c r="G124" s="10" t="s">
        <v>69</v>
      </c>
      <c r="H124" s="10" t="s">
        <v>70</v>
      </c>
      <c r="I124" s="10"/>
      <c r="J124" s="5">
        <f>J125</f>
        <v>0</v>
      </c>
      <c r="K124" s="25">
        <f>K125</f>
        <v>0</v>
      </c>
    </row>
    <row r="125" spans="2:11" ht="12.75" hidden="1">
      <c r="B125" s="39" t="s">
        <v>10</v>
      </c>
      <c r="C125" s="16">
        <v>32000</v>
      </c>
      <c r="D125" s="16">
        <v>41000</v>
      </c>
      <c r="E125" s="16">
        <v>41000</v>
      </c>
      <c r="F125" s="16">
        <v>38000</v>
      </c>
      <c r="G125" s="10" t="s">
        <v>69</v>
      </c>
      <c r="H125" s="10" t="s">
        <v>70</v>
      </c>
      <c r="I125" s="10" t="s">
        <v>138</v>
      </c>
      <c r="J125" s="5">
        <v>0</v>
      </c>
      <c r="K125" s="27">
        <v>0</v>
      </c>
    </row>
    <row r="126" spans="2:11" ht="12.75" hidden="1">
      <c r="B126" s="39" t="s">
        <v>35</v>
      </c>
      <c r="C126" s="16">
        <v>49000</v>
      </c>
      <c r="D126" s="16">
        <v>63000</v>
      </c>
      <c r="E126" s="16">
        <v>63000</v>
      </c>
      <c r="F126" s="16">
        <v>56000</v>
      </c>
      <c r="G126" s="10" t="s">
        <v>69</v>
      </c>
      <c r="H126" s="10" t="s">
        <v>71</v>
      </c>
      <c r="I126" s="10"/>
      <c r="J126" s="5">
        <f>J127</f>
        <v>0</v>
      </c>
      <c r="K126" s="25">
        <f>K127</f>
        <v>0</v>
      </c>
    </row>
    <row r="127" spans="2:11" ht="11.25" customHeight="1" hidden="1">
      <c r="B127" s="39" t="s">
        <v>10</v>
      </c>
      <c r="C127" s="16">
        <v>49000</v>
      </c>
      <c r="D127" s="16">
        <v>63000</v>
      </c>
      <c r="E127" s="16">
        <v>63000</v>
      </c>
      <c r="F127" s="16">
        <v>56000</v>
      </c>
      <c r="G127" s="10" t="s">
        <v>69</v>
      </c>
      <c r="H127" s="10" t="s">
        <v>71</v>
      </c>
      <c r="I127" s="10" t="s">
        <v>138</v>
      </c>
      <c r="J127" s="5">
        <v>0</v>
      </c>
      <c r="K127" s="27">
        <v>0</v>
      </c>
    </row>
    <row r="128" spans="2:11" ht="0.75" customHeight="1" hidden="1">
      <c r="B128" s="39" t="s">
        <v>44</v>
      </c>
      <c r="C128" s="16">
        <v>125000</v>
      </c>
      <c r="D128" s="16">
        <v>125000</v>
      </c>
      <c r="E128" s="16">
        <v>125000</v>
      </c>
      <c r="F128" s="16">
        <v>125000</v>
      </c>
      <c r="G128" s="10" t="s">
        <v>69</v>
      </c>
      <c r="H128" s="10" t="s">
        <v>72</v>
      </c>
      <c r="I128" s="10"/>
      <c r="J128" s="5">
        <f>J129</f>
        <v>0</v>
      </c>
      <c r="K128" s="27">
        <v>0</v>
      </c>
    </row>
    <row r="129" spans="2:11" ht="9.75" customHeight="1" hidden="1">
      <c r="B129" s="39" t="s">
        <v>10</v>
      </c>
      <c r="C129" s="16">
        <v>125000</v>
      </c>
      <c r="D129" s="16">
        <v>125000</v>
      </c>
      <c r="E129" s="16">
        <v>125000</v>
      </c>
      <c r="F129" s="16">
        <v>125000</v>
      </c>
      <c r="G129" s="10" t="s">
        <v>69</v>
      </c>
      <c r="H129" s="10" t="s">
        <v>72</v>
      </c>
      <c r="I129" s="10" t="s">
        <v>52</v>
      </c>
      <c r="J129" s="5"/>
      <c r="K129" s="27">
        <v>0</v>
      </c>
    </row>
    <row r="130" spans="2:11" ht="38.25" hidden="1">
      <c r="B130" s="39" t="s">
        <v>210</v>
      </c>
      <c r="C130" s="16"/>
      <c r="D130" s="16"/>
      <c r="E130" s="16"/>
      <c r="F130" s="16"/>
      <c r="G130" s="10" t="s">
        <v>69</v>
      </c>
      <c r="H130" s="10" t="s">
        <v>179</v>
      </c>
      <c r="I130" s="10"/>
      <c r="J130" s="5">
        <v>50000</v>
      </c>
      <c r="K130" s="27"/>
    </row>
    <row r="131" spans="2:11" ht="25.5" hidden="1">
      <c r="B131" s="39" t="s">
        <v>208</v>
      </c>
      <c r="C131" s="16"/>
      <c r="D131" s="16"/>
      <c r="E131" s="16"/>
      <c r="F131" s="16"/>
      <c r="G131" s="10" t="s">
        <v>69</v>
      </c>
      <c r="H131" s="10" t="s">
        <v>163</v>
      </c>
      <c r="I131" s="10"/>
      <c r="J131" s="5">
        <f>J132</f>
        <v>50000</v>
      </c>
      <c r="K131" s="27"/>
    </row>
    <row r="132" spans="2:11" ht="25.5" hidden="1">
      <c r="B132" s="39" t="s">
        <v>167</v>
      </c>
      <c r="C132" s="16"/>
      <c r="D132" s="16"/>
      <c r="E132" s="16"/>
      <c r="F132" s="16"/>
      <c r="G132" s="10" t="s">
        <v>69</v>
      </c>
      <c r="H132" s="10" t="s">
        <v>163</v>
      </c>
      <c r="I132" s="10" t="s">
        <v>164</v>
      </c>
      <c r="J132" s="5">
        <f>J133</f>
        <v>50000</v>
      </c>
      <c r="K132" s="27"/>
    </row>
    <row r="133" spans="2:11" ht="25.5" hidden="1">
      <c r="B133" s="39" t="s">
        <v>166</v>
      </c>
      <c r="C133" s="16"/>
      <c r="D133" s="16"/>
      <c r="E133" s="16"/>
      <c r="F133" s="16"/>
      <c r="G133" s="10" t="s">
        <v>69</v>
      </c>
      <c r="H133" s="10" t="s">
        <v>163</v>
      </c>
      <c r="I133" s="10" t="s">
        <v>165</v>
      </c>
      <c r="J133" s="5">
        <v>50000</v>
      </c>
      <c r="K133" s="27"/>
    </row>
    <row r="134" spans="2:11" s="2" customFormat="1" ht="12.75" hidden="1">
      <c r="B134" s="38" t="s">
        <v>36</v>
      </c>
      <c r="C134" s="18">
        <v>1150000</v>
      </c>
      <c r="D134" s="18">
        <v>2500000</v>
      </c>
      <c r="E134" s="18">
        <v>1350000</v>
      </c>
      <c r="F134" s="18">
        <v>150000</v>
      </c>
      <c r="G134" s="12" t="s">
        <v>73</v>
      </c>
      <c r="H134" s="12"/>
      <c r="I134" s="12"/>
      <c r="J134" s="8">
        <v>584647</v>
      </c>
      <c r="K134" s="24">
        <f>K138+K135+K154</f>
        <v>0</v>
      </c>
    </row>
    <row r="135" spans="2:11" s="2" customFormat="1" ht="12.75" hidden="1">
      <c r="B135" s="17" t="s">
        <v>134</v>
      </c>
      <c r="C135" s="18"/>
      <c r="D135" s="18"/>
      <c r="E135" s="18"/>
      <c r="F135" s="18"/>
      <c r="G135" s="12" t="s">
        <v>131</v>
      </c>
      <c r="H135" s="12"/>
      <c r="I135" s="12"/>
      <c r="J135" s="8">
        <f>J136</f>
        <v>0</v>
      </c>
      <c r="K135" s="24">
        <f>K136</f>
        <v>0</v>
      </c>
    </row>
    <row r="136" spans="2:11" s="2" customFormat="1" ht="38.25" hidden="1">
      <c r="B136" s="39" t="s">
        <v>130</v>
      </c>
      <c r="C136" s="18"/>
      <c r="D136" s="18"/>
      <c r="E136" s="18"/>
      <c r="F136" s="18"/>
      <c r="G136" s="10" t="s">
        <v>131</v>
      </c>
      <c r="H136" s="10" t="s">
        <v>132</v>
      </c>
      <c r="I136" s="12"/>
      <c r="J136" s="8">
        <v>0</v>
      </c>
      <c r="K136" s="26"/>
    </row>
    <row r="137" spans="2:11" s="2" customFormat="1" ht="12.75" hidden="1">
      <c r="B137" s="15" t="s">
        <v>29</v>
      </c>
      <c r="C137" s="18"/>
      <c r="D137" s="18"/>
      <c r="E137" s="18"/>
      <c r="F137" s="18"/>
      <c r="G137" s="10" t="s">
        <v>131</v>
      </c>
      <c r="H137" s="10" t="s">
        <v>132</v>
      </c>
      <c r="I137" s="10" t="s">
        <v>136</v>
      </c>
      <c r="J137" s="5">
        <v>0</v>
      </c>
      <c r="K137" s="25">
        <f>K136</f>
        <v>0</v>
      </c>
    </row>
    <row r="138" spans="2:11" s="3" customFormat="1" ht="12.75" hidden="1">
      <c r="B138" s="37" t="s">
        <v>37</v>
      </c>
      <c r="C138" s="34">
        <v>1150000</v>
      </c>
      <c r="D138" s="34">
        <v>2500000</v>
      </c>
      <c r="E138" s="34">
        <v>1350000</v>
      </c>
      <c r="F138" s="34">
        <v>150000</v>
      </c>
      <c r="G138" s="35" t="s">
        <v>74</v>
      </c>
      <c r="H138" s="35"/>
      <c r="I138" s="35"/>
      <c r="J138" s="36">
        <f>J139+J141</f>
        <v>0</v>
      </c>
      <c r="K138" s="22">
        <f>K139+K141</f>
        <v>0</v>
      </c>
    </row>
    <row r="139" spans="2:11" s="3" customFormat="1" ht="12.75" hidden="1">
      <c r="B139" s="39" t="s">
        <v>140</v>
      </c>
      <c r="C139" s="34"/>
      <c r="D139" s="34"/>
      <c r="E139" s="34"/>
      <c r="F139" s="34"/>
      <c r="G139" s="10" t="s">
        <v>74</v>
      </c>
      <c r="H139" s="10" t="s">
        <v>139</v>
      </c>
      <c r="I139" s="35"/>
      <c r="J139" s="5">
        <f>J140</f>
        <v>0</v>
      </c>
      <c r="K139" s="25">
        <f>K140</f>
        <v>0</v>
      </c>
    </row>
    <row r="140" spans="2:11" s="3" customFormat="1" ht="12.75" hidden="1">
      <c r="B140" s="39" t="s">
        <v>10</v>
      </c>
      <c r="C140" s="34"/>
      <c r="D140" s="34"/>
      <c r="E140" s="34"/>
      <c r="F140" s="34"/>
      <c r="G140" s="10" t="s">
        <v>74</v>
      </c>
      <c r="H140" s="10" t="s">
        <v>139</v>
      </c>
      <c r="I140" s="10" t="s">
        <v>138</v>
      </c>
      <c r="J140" s="5">
        <v>0</v>
      </c>
      <c r="K140" s="28"/>
    </row>
    <row r="141" spans="2:11" ht="43.5" customHeight="1" hidden="1">
      <c r="B141" s="39" t="s">
        <v>114</v>
      </c>
      <c r="C141" s="16">
        <v>11</v>
      </c>
      <c r="D141" s="16">
        <v>502</v>
      </c>
      <c r="E141" s="16">
        <v>5210604</v>
      </c>
      <c r="F141" s="16"/>
      <c r="G141" s="10" t="s">
        <v>74</v>
      </c>
      <c r="H141" s="10" t="s">
        <v>116</v>
      </c>
      <c r="I141" s="10"/>
      <c r="J141" s="5">
        <f>J142</f>
        <v>0</v>
      </c>
      <c r="K141" s="27"/>
    </row>
    <row r="142" spans="2:11" ht="12.75" hidden="1">
      <c r="B142" s="39" t="s">
        <v>10</v>
      </c>
      <c r="C142" s="16">
        <v>11</v>
      </c>
      <c r="D142" s="16">
        <v>502</v>
      </c>
      <c r="E142" s="16">
        <v>5210604</v>
      </c>
      <c r="F142" s="16">
        <v>500</v>
      </c>
      <c r="G142" s="10" t="s">
        <v>74</v>
      </c>
      <c r="H142" s="10" t="s">
        <v>116</v>
      </c>
      <c r="I142" s="10" t="s">
        <v>52</v>
      </c>
      <c r="J142" s="5"/>
      <c r="K142" s="27"/>
    </row>
    <row r="143" spans="2:11" ht="41.25" customHeight="1" hidden="1">
      <c r="B143" s="39" t="s">
        <v>115</v>
      </c>
      <c r="C143" s="16">
        <v>11</v>
      </c>
      <c r="D143" s="16">
        <v>502</v>
      </c>
      <c r="E143" s="16">
        <v>5220920</v>
      </c>
      <c r="F143" s="16"/>
      <c r="G143" s="10" t="s">
        <v>74</v>
      </c>
      <c r="H143" s="10" t="s">
        <v>117</v>
      </c>
      <c r="I143" s="10"/>
      <c r="J143" s="5">
        <f>J144</f>
        <v>0</v>
      </c>
      <c r="K143" s="27"/>
    </row>
    <row r="144" spans="2:11" ht="12.75" hidden="1">
      <c r="B144" s="39" t="s">
        <v>10</v>
      </c>
      <c r="C144" s="16">
        <v>11</v>
      </c>
      <c r="D144" s="16">
        <v>502</v>
      </c>
      <c r="E144" s="16">
        <v>5220920</v>
      </c>
      <c r="F144" s="16">
        <v>500</v>
      </c>
      <c r="G144" s="10" t="s">
        <v>74</v>
      </c>
      <c r="H144" s="10" t="s">
        <v>117</v>
      </c>
      <c r="I144" s="10" t="s">
        <v>52</v>
      </c>
      <c r="J144" s="5"/>
      <c r="K144" s="27"/>
    </row>
    <row r="145" spans="2:11" ht="12.75" hidden="1">
      <c r="B145" s="38" t="s">
        <v>37</v>
      </c>
      <c r="C145" s="16"/>
      <c r="D145" s="16"/>
      <c r="E145" s="16"/>
      <c r="F145" s="16"/>
      <c r="G145" s="10" t="s">
        <v>74</v>
      </c>
      <c r="H145" s="10"/>
      <c r="I145" s="10"/>
      <c r="J145" s="5">
        <v>248333</v>
      </c>
      <c r="K145" s="27"/>
    </row>
    <row r="146" spans="2:11" ht="38.25" hidden="1">
      <c r="B146" s="39" t="s">
        <v>215</v>
      </c>
      <c r="C146" s="16"/>
      <c r="D146" s="16"/>
      <c r="E146" s="16"/>
      <c r="F146" s="16"/>
      <c r="G146" s="10" t="s">
        <v>74</v>
      </c>
      <c r="H146" s="10" t="s">
        <v>216</v>
      </c>
      <c r="I146" s="10"/>
      <c r="J146" s="5">
        <v>232200</v>
      </c>
      <c r="K146" s="27"/>
    </row>
    <row r="147" spans="2:11" ht="25.5" hidden="1">
      <c r="B147" s="39" t="s">
        <v>222</v>
      </c>
      <c r="C147" s="16"/>
      <c r="D147" s="16"/>
      <c r="E147" s="16"/>
      <c r="F147" s="16"/>
      <c r="G147" s="10" t="s">
        <v>74</v>
      </c>
      <c r="H147" s="10" t="s">
        <v>223</v>
      </c>
      <c r="I147" s="10"/>
      <c r="J147" s="5">
        <v>232200</v>
      </c>
      <c r="K147" s="27"/>
    </row>
    <row r="148" spans="2:11" ht="25.5" hidden="1">
      <c r="B148" s="39" t="s">
        <v>158</v>
      </c>
      <c r="C148" s="16"/>
      <c r="D148" s="16"/>
      <c r="E148" s="16"/>
      <c r="F148" s="16"/>
      <c r="G148" s="10" t="s">
        <v>74</v>
      </c>
      <c r="H148" s="10" t="s">
        <v>217</v>
      </c>
      <c r="I148" s="10" t="s">
        <v>155</v>
      </c>
      <c r="J148" s="5">
        <v>232200</v>
      </c>
      <c r="K148" s="27"/>
    </row>
    <row r="149" spans="2:11" ht="25.5" hidden="1">
      <c r="B149" s="39" t="s">
        <v>159</v>
      </c>
      <c r="C149" s="16"/>
      <c r="D149" s="16"/>
      <c r="E149" s="16"/>
      <c r="F149" s="16"/>
      <c r="G149" s="10" t="s">
        <v>74</v>
      </c>
      <c r="H149" s="10" t="s">
        <v>217</v>
      </c>
      <c r="I149" s="10" t="s">
        <v>156</v>
      </c>
      <c r="J149" s="5">
        <v>232200</v>
      </c>
      <c r="K149" s="27"/>
    </row>
    <row r="150" spans="2:11" ht="12.75" hidden="1">
      <c r="B150" s="39" t="s">
        <v>218</v>
      </c>
      <c r="C150" s="16"/>
      <c r="D150" s="16"/>
      <c r="E150" s="16"/>
      <c r="F150" s="16"/>
      <c r="G150" s="10" t="s">
        <v>74</v>
      </c>
      <c r="H150" s="10" t="s">
        <v>199</v>
      </c>
      <c r="I150" s="10"/>
      <c r="J150" s="5">
        <v>16133</v>
      </c>
      <c r="K150" s="27"/>
    </row>
    <row r="151" spans="2:11" ht="38.25" hidden="1">
      <c r="B151" s="39" t="s">
        <v>219</v>
      </c>
      <c r="C151" s="16"/>
      <c r="D151" s="16"/>
      <c r="E151" s="16"/>
      <c r="F151" s="16"/>
      <c r="G151" s="10" t="s">
        <v>74</v>
      </c>
      <c r="H151" s="10" t="s">
        <v>220</v>
      </c>
      <c r="I151" s="10"/>
      <c r="J151" s="5">
        <v>16133</v>
      </c>
      <c r="K151" s="27"/>
    </row>
    <row r="152" spans="2:11" ht="12.75" hidden="1">
      <c r="B152" s="39" t="s">
        <v>187</v>
      </c>
      <c r="C152" s="16"/>
      <c r="D152" s="16"/>
      <c r="E152" s="16"/>
      <c r="F152" s="16"/>
      <c r="G152" s="10" t="s">
        <v>74</v>
      </c>
      <c r="H152" s="10" t="s">
        <v>220</v>
      </c>
      <c r="I152" s="10" t="s">
        <v>52</v>
      </c>
      <c r="J152" s="5">
        <v>16133</v>
      </c>
      <c r="K152" s="27"/>
    </row>
    <row r="153" spans="2:11" ht="12.75" hidden="1">
      <c r="B153" s="39" t="s">
        <v>133</v>
      </c>
      <c r="C153" s="16"/>
      <c r="D153" s="16"/>
      <c r="E153" s="16"/>
      <c r="F153" s="16"/>
      <c r="G153" s="10" t="s">
        <v>74</v>
      </c>
      <c r="H153" s="10" t="s">
        <v>220</v>
      </c>
      <c r="I153" s="10" t="s">
        <v>137</v>
      </c>
      <c r="J153" s="5">
        <v>16133</v>
      </c>
      <c r="K153" s="27"/>
    </row>
    <row r="154" spans="2:11" s="2" customFormat="1" ht="12.75">
      <c r="B154" s="17" t="s">
        <v>135</v>
      </c>
      <c r="C154" s="18"/>
      <c r="D154" s="18"/>
      <c r="E154" s="18"/>
      <c r="F154" s="18"/>
      <c r="G154" s="12" t="s">
        <v>0</v>
      </c>
      <c r="H154" s="12"/>
      <c r="I154" s="12"/>
      <c r="J154" s="8">
        <v>170000</v>
      </c>
      <c r="K154" s="29">
        <f>K156+K159+K162+K165+K171</f>
        <v>0</v>
      </c>
    </row>
    <row r="155" spans="2:11" s="2" customFormat="1" ht="25.5">
      <c r="B155" s="14" t="s">
        <v>211</v>
      </c>
      <c r="C155" s="18"/>
      <c r="D155" s="18"/>
      <c r="E155" s="18"/>
      <c r="F155" s="18"/>
      <c r="G155" s="10" t="s">
        <v>0</v>
      </c>
      <c r="H155" s="10" t="s">
        <v>170</v>
      </c>
      <c r="I155" s="12"/>
      <c r="J155" s="8">
        <v>170000</v>
      </c>
      <c r="K155" s="24"/>
    </row>
    <row r="156" spans="2:11" ht="12.75">
      <c r="B156" s="14" t="s">
        <v>169</v>
      </c>
      <c r="C156" s="16"/>
      <c r="D156" s="16"/>
      <c r="E156" s="16"/>
      <c r="F156" s="16"/>
      <c r="G156" s="10" t="s">
        <v>0</v>
      </c>
      <c r="H156" s="10" t="s">
        <v>168</v>
      </c>
      <c r="I156" s="10"/>
      <c r="J156" s="5">
        <f>J157</f>
        <v>150000</v>
      </c>
      <c r="K156" s="25">
        <f>K157</f>
        <v>0</v>
      </c>
    </row>
    <row r="157" spans="2:11" ht="25.5">
      <c r="B157" s="47" t="s">
        <v>158</v>
      </c>
      <c r="C157" s="16"/>
      <c r="D157" s="16"/>
      <c r="E157" s="16"/>
      <c r="F157" s="16"/>
      <c r="G157" s="10" t="s">
        <v>0</v>
      </c>
      <c r="H157" s="10" t="s">
        <v>168</v>
      </c>
      <c r="I157" s="10" t="s">
        <v>155</v>
      </c>
      <c r="J157" s="5">
        <f>J158</f>
        <v>150000</v>
      </c>
      <c r="K157" s="27"/>
    </row>
    <row r="158" spans="2:11" ht="24" customHeight="1">
      <c r="B158" s="47" t="s">
        <v>159</v>
      </c>
      <c r="C158" s="16"/>
      <c r="D158" s="16"/>
      <c r="E158" s="16"/>
      <c r="F158" s="16"/>
      <c r="G158" s="10" t="s">
        <v>0</v>
      </c>
      <c r="H158" s="10" t="s">
        <v>168</v>
      </c>
      <c r="I158" s="10" t="s">
        <v>156</v>
      </c>
      <c r="J158" s="5">
        <v>150000</v>
      </c>
      <c r="K158" s="27"/>
    </row>
    <row r="159" spans="2:11" ht="12.75" hidden="1">
      <c r="B159" s="14" t="s">
        <v>173</v>
      </c>
      <c r="C159" s="16"/>
      <c r="D159" s="16"/>
      <c r="E159" s="16"/>
      <c r="F159" s="16"/>
      <c r="G159" s="10" t="s">
        <v>0</v>
      </c>
      <c r="H159" s="10" t="s">
        <v>171</v>
      </c>
      <c r="I159" s="10"/>
      <c r="J159" s="5">
        <f>J160</f>
        <v>60000</v>
      </c>
      <c r="K159" s="30">
        <f>K160</f>
        <v>0</v>
      </c>
    </row>
    <row r="160" spans="2:11" ht="25.5" hidden="1">
      <c r="B160" s="47" t="s">
        <v>158</v>
      </c>
      <c r="C160" s="16"/>
      <c r="D160" s="16"/>
      <c r="E160" s="16"/>
      <c r="F160" s="16"/>
      <c r="G160" s="10" t="s">
        <v>0</v>
      </c>
      <c r="H160" s="10" t="s">
        <v>171</v>
      </c>
      <c r="I160" s="10" t="s">
        <v>155</v>
      </c>
      <c r="J160" s="5">
        <f>J161</f>
        <v>60000</v>
      </c>
      <c r="K160" s="30"/>
    </row>
    <row r="161" spans="2:11" ht="24" customHeight="1" hidden="1">
      <c r="B161" s="47" t="s">
        <v>159</v>
      </c>
      <c r="C161" s="16"/>
      <c r="D161" s="16"/>
      <c r="E161" s="16"/>
      <c r="F161" s="16"/>
      <c r="G161" s="10" t="s">
        <v>0</v>
      </c>
      <c r="H161" s="10" t="s">
        <v>171</v>
      </c>
      <c r="I161" s="10" t="s">
        <v>156</v>
      </c>
      <c r="J161" s="5">
        <v>60000</v>
      </c>
      <c r="K161" s="30"/>
    </row>
    <row r="162" spans="2:11" ht="12.75" hidden="1">
      <c r="B162" s="14" t="s">
        <v>174</v>
      </c>
      <c r="C162" s="16"/>
      <c r="D162" s="16"/>
      <c r="E162" s="16"/>
      <c r="F162" s="16"/>
      <c r="G162" s="10" t="s">
        <v>0</v>
      </c>
      <c r="H162" s="10" t="s">
        <v>172</v>
      </c>
      <c r="I162" s="10"/>
      <c r="J162" s="5">
        <f>J163</f>
        <v>0</v>
      </c>
      <c r="K162" s="30">
        <f>K163</f>
        <v>0</v>
      </c>
    </row>
    <row r="163" spans="2:11" ht="25.5" hidden="1">
      <c r="B163" s="47" t="s">
        <v>158</v>
      </c>
      <c r="C163" s="16"/>
      <c r="D163" s="16"/>
      <c r="E163" s="16"/>
      <c r="F163" s="16"/>
      <c r="G163" s="10" t="s">
        <v>0</v>
      </c>
      <c r="H163" s="10" t="s">
        <v>172</v>
      </c>
      <c r="I163" s="10" t="s">
        <v>155</v>
      </c>
      <c r="J163" s="5">
        <f>J164</f>
        <v>0</v>
      </c>
      <c r="K163" s="30"/>
    </row>
    <row r="164" spans="2:11" ht="25.5" hidden="1">
      <c r="B164" s="47" t="s">
        <v>159</v>
      </c>
      <c r="C164" s="16"/>
      <c r="D164" s="16"/>
      <c r="E164" s="16"/>
      <c r="F164" s="16"/>
      <c r="G164" s="10" t="s">
        <v>0</v>
      </c>
      <c r="H164" s="10" t="s">
        <v>172</v>
      </c>
      <c r="I164" s="10" t="s">
        <v>156</v>
      </c>
      <c r="J164" s="5"/>
      <c r="K164" s="30"/>
    </row>
    <row r="165" spans="2:11" ht="0.75" customHeight="1">
      <c r="B165" s="14" t="s">
        <v>176</v>
      </c>
      <c r="C165" s="16"/>
      <c r="D165" s="16"/>
      <c r="E165" s="16"/>
      <c r="F165" s="16"/>
      <c r="G165" s="10" t="s">
        <v>0</v>
      </c>
      <c r="H165" s="10" t="s">
        <v>175</v>
      </c>
      <c r="I165" s="10"/>
      <c r="J165" s="5">
        <f>J166</f>
        <v>10000</v>
      </c>
      <c r="K165" s="30">
        <f>K166</f>
        <v>0</v>
      </c>
    </row>
    <row r="166" spans="2:11" ht="25.5" hidden="1">
      <c r="B166" s="47" t="s">
        <v>158</v>
      </c>
      <c r="C166" s="16"/>
      <c r="D166" s="16"/>
      <c r="E166" s="16"/>
      <c r="F166" s="16"/>
      <c r="G166" s="10" t="s">
        <v>0</v>
      </c>
      <c r="H166" s="10" t="s">
        <v>175</v>
      </c>
      <c r="I166" s="10" t="s">
        <v>155</v>
      </c>
      <c r="J166" s="5">
        <f>J167</f>
        <v>10000</v>
      </c>
      <c r="K166" s="30"/>
    </row>
    <row r="167" spans="2:11" ht="25.5" hidden="1">
      <c r="B167" s="47" t="s">
        <v>159</v>
      </c>
      <c r="C167" s="16"/>
      <c r="D167" s="16"/>
      <c r="E167" s="16"/>
      <c r="F167" s="16"/>
      <c r="G167" s="10" t="s">
        <v>0</v>
      </c>
      <c r="H167" s="10" t="s">
        <v>175</v>
      </c>
      <c r="I167" s="10" t="s">
        <v>156</v>
      </c>
      <c r="J167" s="5">
        <v>10000</v>
      </c>
      <c r="K167" s="30"/>
    </row>
    <row r="168" spans="2:11" ht="12.75" hidden="1">
      <c r="B168" s="47" t="s">
        <v>176</v>
      </c>
      <c r="C168" s="16"/>
      <c r="D168" s="16"/>
      <c r="E168" s="16"/>
      <c r="F168" s="16"/>
      <c r="G168" s="10" t="s">
        <v>0</v>
      </c>
      <c r="H168" s="10" t="s">
        <v>175</v>
      </c>
      <c r="I168" s="10"/>
      <c r="J168" s="5">
        <v>10000</v>
      </c>
      <c r="K168" s="30"/>
    </row>
    <row r="169" spans="2:11" ht="25.5" hidden="1">
      <c r="B169" s="47" t="s">
        <v>158</v>
      </c>
      <c r="C169" s="16"/>
      <c r="D169" s="16"/>
      <c r="E169" s="16"/>
      <c r="F169" s="16"/>
      <c r="G169" s="10" t="s">
        <v>0</v>
      </c>
      <c r="H169" s="10" t="s">
        <v>175</v>
      </c>
      <c r="I169" s="10" t="s">
        <v>155</v>
      </c>
      <c r="J169" s="5">
        <v>10000</v>
      </c>
      <c r="K169" s="30"/>
    </row>
    <row r="170" spans="2:11" ht="25.5" hidden="1">
      <c r="B170" s="47" t="s">
        <v>159</v>
      </c>
      <c r="C170" s="16"/>
      <c r="D170" s="16"/>
      <c r="E170" s="16"/>
      <c r="F170" s="16"/>
      <c r="G170" s="10" t="s">
        <v>0</v>
      </c>
      <c r="H170" s="10" t="s">
        <v>175</v>
      </c>
      <c r="I170" s="10" t="s">
        <v>156</v>
      </c>
      <c r="J170" s="5">
        <v>10000</v>
      </c>
      <c r="K170" s="30"/>
    </row>
    <row r="171" spans="2:11" ht="12.75">
      <c r="B171" s="14" t="s">
        <v>178</v>
      </c>
      <c r="C171" s="16"/>
      <c r="D171" s="16"/>
      <c r="E171" s="16"/>
      <c r="F171" s="16"/>
      <c r="G171" s="10" t="s">
        <v>0</v>
      </c>
      <c r="H171" s="10" t="s">
        <v>177</v>
      </c>
      <c r="I171" s="10"/>
      <c r="J171" s="5">
        <f>J172</f>
        <v>20000</v>
      </c>
      <c r="K171" s="30">
        <f>K172</f>
        <v>0</v>
      </c>
    </row>
    <row r="172" spans="2:11" ht="25.5">
      <c r="B172" s="47" t="s">
        <v>158</v>
      </c>
      <c r="C172" s="16"/>
      <c r="D172" s="16"/>
      <c r="E172" s="16"/>
      <c r="F172" s="16"/>
      <c r="G172" s="10" t="s">
        <v>0</v>
      </c>
      <c r="H172" s="10" t="s">
        <v>177</v>
      </c>
      <c r="I172" s="10" t="s">
        <v>155</v>
      </c>
      <c r="J172" s="5">
        <f>J173</f>
        <v>20000</v>
      </c>
      <c r="K172" s="30"/>
    </row>
    <row r="173" spans="2:11" ht="25.5">
      <c r="B173" s="47" t="s">
        <v>159</v>
      </c>
      <c r="C173" s="16"/>
      <c r="D173" s="16"/>
      <c r="E173" s="16"/>
      <c r="F173" s="16"/>
      <c r="G173" s="10" t="s">
        <v>0</v>
      </c>
      <c r="H173" s="10" t="s">
        <v>177</v>
      </c>
      <c r="I173" s="10" t="s">
        <v>156</v>
      </c>
      <c r="J173" s="5">
        <v>20000</v>
      </c>
      <c r="K173" s="25"/>
    </row>
    <row r="174" spans="2:11" s="2" customFormat="1" ht="12" customHeight="1" hidden="1">
      <c r="B174" s="38" t="s">
        <v>38</v>
      </c>
      <c r="C174" s="18">
        <v>455000</v>
      </c>
      <c r="D174" s="18">
        <v>976000</v>
      </c>
      <c r="E174" s="18">
        <v>576000</v>
      </c>
      <c r="F174" s="18">
        <v>133000</v>
      </c>
      <c r="G174" s="12" t="s">
        <v>75</v>
      </c>
      <c r="H174" s="12"/>
      <c r="I174" s="12"/>
      <c r="J174" s="8">
        <f aca="true" t="shared" si="0" ref="J174:K176">J175</f>
        <v>0</v>
      </c>
      <c r="K174" s="24">
        <f t="shared" si="0"/>
        <v>0</v>
      </c>
    </row>
    <row r="175" spans="2:11" s="2" customFormat="1" ht="12.75" hidden="1">
      <c r="B175" s="38" t="s">
        <v>39</v>
      </c>
      <c r="C175" s="18">
        <v>35000</v>
      </c>
      <c r="D175" s="18">
        <v>36000</v>
      </c>
      <c r="E175" s="18">
        <v>36000</v>
      </c>
      <c r="F175" s="18">
        <v>33000</v>
      </c>
      <c r="G175" s="12" t="s">
        <v>76</v>
      </c>
      <c r="H175" s="12"/>
      <c r="I175" s="12"/>
      <c r="J175" s="8">
        <f t="shared" si="0"/>
        <v>0</v>
      </c>
      <c r="K175" s="24">
        <f t="shared" si="0"/>
        <v>0</v>
      </c>
    </row>
    <row r="176" spans="2:11" ht="12.75" hidden="1">
      <c r="B176" s="39" t="s">
        <v>40</v>
      </c>
      <c r="C176" s="16">
        <v>35000</v>
      </c>
      <c r="D176" s="16">
        <v>36000</v>
      </c>
      <c r="E176" s="16">
        <v>36000</v>
      </c>
      <c r="F176" s="16">
        <v>33000</v>
      </c>
      <c r="G176" s="10" t="s">
        <v>76</v>
      </c>
      <c r="H176" s="10" t="s">
        <v>77</v>
      </c>
      <c r="I176" s="10"/>
      <c r="J176" s="5">
        <f t="shared" si="0"/>
        <v>0</v>
      </c>
      <c r="K176" s="25">
        <f t="shared" si="0"/>
        <v>0</v>
      </c>
    </row>
    <row r="177" spans="2:11" ht="12.75" hidden="1">
      <c r="B177" s="39" t="s">
        <v>10</v>
      </c>
      <c r="C177" s="16">
        <v>35000</v>
      </c>
      <c r="D177" s="16">
        <v>36000</v>
      </c>
      <c r="E177" s="16">
        <v>36000</v>
      </c>
      <c r="F177" s="16">
        <v>33000</v>
      </c>
      <c r="G177" s="10" t="s">
        <v>76</v>
      </c>
      <c r="H177" s="10" t="s">
        <v>77</v>
      </c>
      <c r="I177" s="10" t="s">
        <v>138</v>
      </c>
      <c r="J177" s="5">
        <v>0</v>
      </c>
      <c r="K177" s="27">
        <v>0</v>
      </c>
    </row>
    <row r="178" spans="2:11" s="3" customFormat="1" ht="12.75" hidden="1">
      <c r="B178" s="37" t="s">
        <v>85</v>
      </c>
      <c r="C178" s="34">
        <v>12527088</v>
      </c>
      <c r="D178" s="34">
        <v>13487079</v>
      </c>
      <c r="E178" s="34">
        <v>13567076</v>
      </c>
      <c r="F178" s="34">
        <v>12527062</v>
      </c>
      <c r="G178" s="35" t="s">
        <v>86</v>
      </c>
      <c r="H178" s="35"/>
      <c r="I178" s="35"/>
      <c r="J178" s="36">
        <f aca="true" t="shared" si="1" ref="J178:K180">J179</f>
        <v>0</v>
      </c>
      <c r="K178" s="23">
        <f t="shared" si="1"/>
        <v>52000</v>
      </c>
    </row>
    <row r="179" spans="2:11" s="2" customFormat="1" ht="12.75" hidden="1">
      <c r="B179" s="38" t="s">
        <v>87</v>
      </c>
      <c r="C179" s="18">
        <v>12217733</v>
      </c>
      <c r="D179" s="18">
        <v>12217729</v>
      </c>
      <c r="E179" s="18">
        <v>12217724</v>
      </c>
      <c r="F179" s="18">
        <v>12217721</v>
      </c>
      <c r="G179" s="12" t="s">
        <v>88</v>
      </c>
      <c r="H179" s="12"/>
      <c r="I179" s="12"/>
      <c r="J179" s="8">
        <f t="shared" si="1"/>
        <v>0</v>
      </c>
      <c r="K179" s="24">
        <f t="shared" si="1"/>
        <v>52000</v>
      </c>
    </row>
    <row r="180" spans="2:11" ht="12.75" hidden="1">
      <c r="B180" s="39" t="s">
        <v>89</v>
      </c>
      <c r="C180" s="16">
        <v>12217733</v>
      </c>
      <c r="D180" s="16">
        <v>12217729</v>
      </c>
      <c r="E180" s="16">
        <v>12217724</v>
      </c>
      <c r="F180" s="16">
        <v>12217721</v>
      </c>
      <c r="G180" s="10" t="s">
        <v>88</v>
      </c>
      <c r="H180" s="10" t="s">
        <v>90</v>
      </c>
      <c r="I180" s="10"/>
      <c r="J180" s="5">
        <f t="shared" si="1"/>
        <v>0</v>
      </c>
      <c r="K180" s="25">
        <f t="shared" si="1"/>
        <v>52000</v>
      </c>
    </row>
    <row r="181" spans="2:11" ht="12.75" hidden="1">
      <c r="B181" s="39" t="s">
        <v>10</v>
      </c>
      <c r="C181" s="16">
        <v>12217733</v>
      </c>
      <c r="D181" s="16">
        <v>12217729</v>
      </c>
      <c r="E181" s="16">
        <v>12217724</v>
      </c>
      <c r="F181" s="16">
        <v>12217721</v>
      </c>
      <c r="G181" s="10" t="s">
        <v>88</v>
      </c>
      <c r="H181" s="10" t="s">
        <v>90</v>
      </c>
      <c r="I181" s="10" t="s">
        <v>138</v>
      </c>
      <c r="J181" s="5">
        <v>0</v>
      </c>
      <c r="K181" s="27">
        <v>52000</v>
      </c>
    </row>
    <row r="182" spans="2:11" ht="21" customHeight="1" hidden="1">
      <c r="B182" s="38" t="s">
        <v>13</v>
      </c>
      <c r="C182" s="18">
        <v>538000</v>
      </c>
      <c r="D182" s="18">
        <v>837000</v>
      </c>
      <c r="E182" s="18">
        <v>538000</v>
      </c>
      <c r="F182" s="18">
        <v>237000</v>
      </c>
      <c r="G182" s="12" t="s">
        <v>91</v>
      </c>
      <c r="H182" s="12"/>
      <c r="I182" s="10"/>
      <c r="J182" s="8">
        <f aca="true" t="shared" si="2" ref="J182:K184">J183</f>
        <v>0</v>
      </c>
      <c r="K182" s="31">
        <f t="shared" si="2"/>
        <v>0</v>
      </c>
    </row>
    <row r="183" spans="2:11" ht="21" customHeight="1" hidden="1">
      <c r="B183" s="38" t="s">
        <v>92</v>
      </c>
      <c r="C183" s="18"/>
      <c r="D183" s="18"/>
      <c r="E183" s="18"/>
      <c r="F183" s="18"/>
      <c r="G183" s="12" t="s">
        <v>93</v>
      </c>
      <c r="H183" s="12"/>
      <c r="I183" s="10"/>
      <c r="J183" s="8">
        <f t="shared" si="2"/>
        <v>0</v>
      </c>
      <c r="K183" s="24">
        <f t="shared" si="2"/>
        <v>0</v>
      </c>
    </row>
    <row r="184" spans="2:11" ht="21" customHeight="1" hidden="1">
      <c r="B184" s="39" t="s">
        <v>15</v>
      </c>
      <c r="C184" s="16">
        <v>38000</v>
      </c>
      <c r="D184" s="16">
        <v>37000</v>
      </c>
      <c r="E184" s="16">
        <v>38000</v>
      </c>
      <c r="F184" s="16">
        <v>37000</v>
      </c>
      <c r="G184" s="10" t="s">
        <v>93</v>
      </c>
      <c r="H184" s="10" t="s">
        <v>54</v>
      </c>
      <c r="I184" s="10"/>
      <c r="J184" s="5">
        <f t="shared" si="2"/>
        <v>0</v>
      </c>
      <c r="K184" s="25">
        <f t="shared" si="2"/>
        <v>0</v>
      </c>
    </row>
    <row r="185" spans="2:11" ht="21" customHeight="1" hidden="1">
      <c r="B185" s="39" t="s">
        <v>14</v>
      </c>
      <c r="C185" s="16">
        <v>38000</v>
      </c>
      <c r="D185" s="16">
        <v>37000</v>
      </c>
      <c r="E185" s="16">
        <v>38000</v>
      </c>
      <c r="F185" s="16">
        <v>37000</v>
      </c>
      <c r="G185" s="10" t="s">
        <v>93</v>
      </c>
      <c r="H185" s="10" t="s">
        <v>54</v>
      </c>
      <c r="I185" s="10" t="s">
        <v>138</v>
      </c>
      <c r="J185" s="5">
        <v>0</v>
      </c>
      <c r="K185" s="27"/>
    </row>
    <row r="186" spans="2:11" s="3" customFormat="1" ht="12.75">
      <c r="B186" s="37" t="s">
        <v>94</v>
      </c>
      <c r="C186" s="34">
        <v>4653571</v>
      </c>
      <c r="D186" s="34">
        <v>6023076</v>
      </c>
      <c r="E186" s="34">
        <v>5863076</v>
      </c>
      <c r="F186" s="34">
        <v>5139904</v>
      </c>
      <c r="G186" s="35" t="s">
        <v>78</v>
      </c>
      <c r="H186" s="35"/>
      <c r="I186" s="35"/>
      <c r="J186" s="36">
        <f>J187</f>
        <v>414000</v>
      </c>
      <c r="K186" s="23">
        <f>K187</f>
        <v>126278.12</v>
      </c>
    </row>
    <row r="187" spans="2:11" s="20" customFormat="1" ht="12.75">
      <c r="B187" s="37" t="s">
        <v>3</v>
      </c>
      <c r="C187" s="34">
        <v>3944191</v>
      </c>
      <c r="D187" s="34">
        <v>5111016</v>
      </c>
      <c r="E187" s="34">
        <v>4951016</v>
      </c>
      <c r="F187" s="34">
        <v>4295404</v>
      </c>
      <c r="G187" s="35" t="s">
        <v>79</v>
      </c>
      <c r="H187" s="35"/>
      <c r="I187" s="35"/>
      <c r="J187" s="36">
        <f>J188</f>
        <v>414000</v>
      </c>
      <c r="K187" s="23">
        <f>K190</f>
        <v>126278.12</v>
      </c>
    </row>
    <row r="188" spans="2:11" s="49" customFormat="1" ht="25.5">
      <c r="B188" s="39" t="s">
        <v>212</v>
      </c>
      <c r="C188" s="16"/>
      <c r="D188" s="16"/>
      <c r="E188" s="16"/>
      <c r="F188" s="16"/>
      <c r="G188" s="10" t="s">
        <v>79</v>
      </c>
      <c r="H188" s="10" t="s">
        <v>180</v>
      </c>
      <c r="I188" s="10"/>
      <c r="J188" s="5">
        <f>J189+J200</f>
        <v>414000</v>
      </c>
      <c r="K188" s="25"/>
    </row>
    <row r="189" spans="2:11" s="49" customFormat="1" ht="12.75">
      <c r="B189" s="39" t="s">
        <v>182</v>
      </c>
      <c r="C189" s="16"/>
      <c r="D189" s="16"/>
      <c r="E189" s="16"/>
      <c r="F189" s="16"/>
      <c r="G189" s="10" t="s">
        <v>79</v>
      </c>
      <c r="H189" s="10" t="s">
        <v>181</v>
      </c>
      <c r="I189" s="10"/>
      <c r="J189" s="5">
        <v>404000</v>
      </c>
      <c r="K189" s="25"/>
    </row>
    <row r="190" spans="2:11" s="21" customFormat="1" ht="25.5">
      <c r="B190" s="40" t="s">
        <v>184</v>
      </c>
      <c r="C190" s="41">
        <v>1547280</v>
      </c>
      <c r="D190" s="41">
        <v>2189360</v>
      </c>
      <c r="E190" s="41">
        <v>1989360</v>
      </c>
      <c r="F190" s="41">
        <v>1642000</v>
      </c>
      <c r="G190" s="42" t="s">
        <v>79</v>
      </c>
      <c r="H190" s="42" t="s">
        <v>183</v>
      </c>
      <c r="I190" s="42"/>
      <c r="J190" s="43">
        <f>J191+J193+J195</f>
        <v>404000</v>
      </c>
      <c r="K190" s="32">
        <f>K191</f>
        <v>126278.12</v>
      </c>
    </row>
    <row r="191" spans="2:11" s="21" customFormat="1" ht="51">
      <c r="B191" s="39" t="s">
        <v>144</v>
      </c>
      <c r="C191" s="41">
        <v>1547280</v>
      </c>
      <c r="D191" s="41">
        <v>2189360</v>
      </c>
      <c r="E191" s="41">
        <v>1989360</v>
      </c>
      <c r="F191" s="41">
        <v>1642000</v>
      </c>
      <c r="G191" s="42" t="s">
        <v>79</v>
      </c>
      <c r="H191" s="42" t="s">
        <v>183</v>
      </c>
      <c r="I191" s="42" t="s">
        <v>142</v>
      </c>
      <c r="J191" s="43">
        <f>J192</f>
        <v>300000</v>
      </c>
      <c r="K191" s="33">
        <v>126278.12</v>
      </c>
    </row>
    <row r="192" spans="2:11" s="21" customFormat="1" ht="25.5">
      <c r="B192" s="39" t="s">
        <v>145</v>
      </c>
      <c r="C192" s="41"/>
      <c r="D192" s="41"/>
      <c r="E192" s="41"/>
      <c r="F192" s="41"/>
      <c r="G192" s="42" t="s">
        <v>79</v>
      </c>
      <c r="H192" s="42" t="s">
        <v>183</v>
      </c>
      <c r="I192" s="42" t="s">
        <v>143</v>
      </c>
      <c r="J192" s="43">
        <v>300000</v>
      </c>
      <c r="K192" s="50"/>
    </row>
    <row r="193" spans="2:11" s="21" customFormat="1" ht="25.5">
      <c r="B193" s="47" t="s">
        <v>158</v>
      </c>
      <c r="C193" s="41"/>
      <c r="D193" s="41"/>
      <c r="E193" s="41"/>
      <c r="F193" s="41"/>
      <c r="G193" s="42" t="s">
        <v>79</v>
      </c>
      <c r="H193" s="42" t="s">
        <v>183</v>
      </c>
      <c r="I193" s="42" t="s">
        <v>155</v>
      </c>
      <c r="J193" s="43">
        <f>J194</f>
        <v>100000</v>
      </c>
      <c r="K193" s="50"/>
    </row>
    <row r="194" spans="2:11" s="21" customFormat="1" ht="25.5">
      <c r="B194" s="47" t="s">
        <v>159</v>
      </c>
      <c r="C194" s="41"/>
      <c r="D194" s="41"/>
      <c r="E194" s="41"/>
      <c r="F194" s="41"/>
      <c r="G194" s="42" t="s">
        <v>79</v>
      </c>
      <c r="H194" s="42" t="s">
        <v>183</v>
      </c>
      <c r="I194" s="42" t="s">
        <v>156</v>
      </c>
      <c r="J194" s="43">
        <v>100000</v>
      </c>
      <c r="K194" s="50"/>
    </row>
    <row r="195" spans="2:11" s="21" customFormat="1" ht="12.75">
      <c r="B195" s="40" t="s">
        <v>152</v>
      </c>
      <c r="C195" s="41"/>
      <c r="D195" s="41"/>
      <c r="E195" s="41"/>
      <c r="F195" s="41"/>
      <c r="G195" s="42" t="s">
        <v>79</v>
      </c>
      <c r="H195" s="42" t="s">
        <v>183</v>
      </c>
      <c r="I195" s="42" t="s">
        <v>150</v>
      </c>
      <c r="J195" s="43">
        <f>J196</f>
        <v>4000</v>
      </c>
      <c r="K195" s="50"/>
    </row>
    <row r="196" spans="2:11" s="21" customFormat="1" ht="12" customHeight="1">
      <c r="B196" s="48" t="s">
        <v>160</v>
      </c>
      <c r="C196" s="41"/>
      <c r="D196" s="41"/>
      <c r="E196" s="41"/>
      <c r="F196" s="41"/>
      <c r="G196" s="42" t="s">
        <v>79</v>
      </c>
      <c r="H196" s="42" t="s">
        <v>183</v>
      </c>
      <c r="I196" s="42" t="s">
        <v>157</v>
      </c>
      <c r="J196" s="43">
        <v>4000</v>
      </c>
      <c r="K196" s="50"/>
    </row>
    <row r="197" spans="2:11" s="21" customFormat="1" ht="25.5" hidden="1">
      <c r="B197" s="40" t="s">
        <v>186</v>
      </c>
      <c r="C197" s="41"/>
      <c r="D197" s="41"/>
      <c r="E197" s="41"/>
      <c r="F197" s="41"/>
      <c r="G197" s="42" t="s">
        <v>79</v>
      </c>
      <c r="H197" s="42" t="s">
        <v>185</v>
      </c>
      <c r="I197" s="42"/>
      <c r="J197" s="43">
        <f>J198</f>
        <v>857510</v>
      </c>
      <c r="K197" s="50"/>
    </row>
    <row r="198" spans="2:11" s="21" customFormat="1" ht="12.75" hidden="1">
      <c r="B198" s="40" t="s">
        <v>187</v>
      </c>
      <c r="C198" s="41"/>
      <c r="D198" s="41"/>
      <c r="E198" s="41"/>
      <c r="F198" s="41"/>
      <c r="G198" s="42" t="s">
        <v>79</v>
      </c>
      <c r="H198" s="42" t="s">
        <v>185</v>
      </c>
      <c r="I198" s="42" t="s">
        <v>52</v>
      </c>
      <c r="J198" s="43">
        <f>J199</f>
        <v>857510</v>
      </c>
      <c r="K198" s="50"/>
    </row>
    <row r="199" spans="2:11" s="21" customFormat="1" ht="12.75" hidden="1">
      <c r="B199" s="40" t="s">
        <v>133</v>
      </c>
      <c r="C199" s="41"/>
      <c r="D199" s="41"/>
      <c r="E199" s="41"/>
      <c r="F199" s="41"/>
      <c r="G199" s="42" t="s">
        <v>79</v>
      </c>
      <c r="H199" s="42" t="s">
        <v>185</v>
      </c>
      <c r="I199" s="42" t="s">
        <v>137</v>
      </c>
      <c r="J199" s="43">
        <v>857510</v>
      </c>
      <c r="K199" s="50"/>
    </row>
    <row r="200" spans="2:11" s="21" customFormat="1" ht="25.5">
      <c r="B200" s="40" t="s">
        <v>189</v>
      </c>
      <c r="C200" s="41"/>
      <c r="D200" s="41"/>
      <c r="E200" s="41"/>
      <c r="F200" s="41"/>
      <c r="G200" s="42" t="s">
        <v>79</v>
      </c>
      <c r="H200" s="42" t="s">
        <v>188</v>
      </c>
      <c r="I200" s="42"/>
      <c r="J200" s="43">
        <f>J201</f>
        <v>10000</v>
      </c>
      <c r="K200" s="50"/>
    </row>
    <row r="201" spans="2:11" s="21" customFormat="1" ht="25.5">
      <c r="B201" s="40" t="s">
        <v>184</v>
      </c>
      <c r="C201" s="41"/>
      <c r="D201" s="41"/>
      <c r="E201" s="41"/>
      <c r="F201" s="41"/>
      <c r="G201" s="42" t="s">
        <v>79</v>
      </c>
      <c r="H201" s="42" t="s">
        <v>226</v>
      </c>
      <c r="I201" s="42"/>
      <c r="J201" s="43">
        <f>J202</f>
        <v>10000</v>
      </c>
      <c r="K201" s="50"/>
    </row>
    <row r="202" spans="2:11" s="21" customFormat="1" ht="25.5">
      <c r="B202" s="47" t="s">
        <v>158</v>
      </c>
      <c r="C202" s="41"/>
      <c r="D202" s="41"/>
      <c r="E202" s="41"/>
      <c r="F202" s="41"/>
      <c r="G202" s="42" t="s">
        <v>79</v>
      </c>
      <c r="H202" s="42" t="s">
        <v>226</v>
      </c>
      <c r="I202" s="42" t="s">
        <v>155</v>
      </c>
      <c r="J202" s="43">
        <f>J203</f>
        <v>10000</v>
      </c>
      <c r="K202" s="50"/>
    </row>
    <row r="203" spans="2:11" s="21" customFormat="1" ht="25.5">
      <c r="B203" s="47" t="s">
        <v>159</v>
      </c>
      <c r="C203" s="41"/>
      <c r="D203" s="41"/>
      <c r="E203" s="41"/>
      <c r="F203" s="41"/>
      <c r="G203" s="42" t="s">
        <v>79</v>
      </c>
      <c r="H203" s="42" t="s">
        <v>226</v>
      </c>
      <c r="I203" s="42" t="s">
        <v>156</v>
      </c>
      <c r="J203" s="43">
        <v>10000</v>
      </c>
      <c r="K203" s="50"/>
    </row>
    <row r="204" spans="1:11" ht="12.75">
      <c r="A204" s="2"/>
      <c r="B204" s="38" t="s">
        <v>41</v>
      </c>
      <c r="C204" s="18">
        <v>37532365</v>
      </c>
      <c r="D204" s="18">
        <v>46582364</v>
      </c>
      <c r="E204" s="18">
        <v>41659364</v>
      </c>
      <c r="F204" s="18">
        <v>39877294</v>
      </c>
      <c r="G204" s="12" t="s">
        <v>82</v>
      </c>
      <c r="H204" s="12"/>
      <c r="I204" s="12"/>
      <c r="J204" s="8">
        <f>J205</f>
        <v>105000</v>
      </c>
      <c r="K204" s="24">
        <f>K205</f>
        <v>0</v>
      </c>
    </row>
    <row r="205" spans="1:11" ht="12.75">
      <c r="A205" s="2"/>
      <c r="B205" s="38" t="s">
        <v>42</v>
      </c>
      <c r="C205" s="18">
        <v>34192569</v>
      </c>
      <c r="D205" s="18">
        <v>43222569</v>
      </c>
      <c r="E205" s="18">
        <v>38319569</v>
      </c>
      <c r="F205" s="18">
        <v>36535494</v>
      </c>
      <c r="G205" s="12" t="s">
        <v>83</v>
      </c>
      <c r="H205" s="12"/>
      <c r="I205" s="12"/>
      <c r="J205" s="8">
        <f>J206</f>
        <v>105000</v>
      </c>
      <c r="K205" s="24">
        <f>K208</f>
        <v>0</v>
      </c>
    </row>
    <row r="206" spans="2:11" ht="25.5">
      <c r="B206" s="39" t="s">
        <v>213</v>
      </c>
      <c r="C206" s="16"/>
      <c r="D206" s="16"/>
      <c r="E206" s="16"/>
      <c r="F206" s="16"/>
      <c r="G206" s="10" t="s">
        <v>83</v>
      </c>
      <c r="H206" s="10" t="s">
        <v>190</v>
      </c>
      <c r="I206" s="10"/>
      <c r="J206" s="5">
        <f>J207</f>
        <v>105000</v>
      </c>
      <c r="K206" s="25"/>
    </row>
    <row r="207" spans="2:11" ht="63.75">
      <c r="B207" s="14" t="s">
        <v>192</v>
      </c>
      <c r="C207" s="16"/>
      <c r="D207" s="16"/>
      <c r="E207" s="16"/>
      <c r="F207" s="16"/>
      <c r="G207" s="10" t="s">
        <v>83</v>
      </c>
      <c r="H207" s="10" t="s">
        <v>191</v>
      </c>
      <c r="I207" s="10"/>
      <c r="J207" s="5">
        <f>J208</f>
        <v>105000</v>
      </c>
      <c r="K207" s="25"/>
    </row>
    <row r="208" spans="2:11" ht="12.75">
      <c r="B208" s="40" t="s">
        <v>187</v>
      </c>
      <c r="C208" s="16">
        <v>607920</v>
      </c>
      <c r="D208" s="16">
        <v>607920</v>
      </c>
      <c r="E208" s="16">
        <v>607920</v>
      </c>
      <c r="F208" s="16">
        <v>526661</v>
      </c>
      <c r="G208" s="10" t="s">
        <v>83</v>
      </c>
      <c r="H208" s="10" t="s">
        <v>191</v>
      </c>
      <c r="I208" s="10" t="s">
        <v>52</v>
      </c>
      <c r="J208" s="5">
        <f>J209</f>
        <v>105000</v>
      </c>
      <c r="K208" s="25">
        <f>K209</f>
        <v>0</v>
      </c>
    </row>
    <row r="209" spans="2:10" ht="12.75">
      <c r="B209" s="15" t="s">
        <v>133</v>
      </c>
      <c r="C209" s="16">
        <v>607920</v>
      </c>
      <c r="D209" s="16">
        <v>607920</v>
      </c>
      <c r="E209" s="16">
        <v>607920</v>
      </c>
      <c r="F209" s="16">
        <v>526661</v>
      </c>
      <c r="G209" s="10" t="s">
        <v>83</v>
      </c>
      <c r="H209" s="10" t="s">
        <v>191</v>
      </c>
      <c r="I209" s="10" t="s">
        <v>137</v>
      </c>
      <c r="J209" s="5">
        <v>105000</v>
      </c>
    </row>
    <row r="210" spans="2:10" ht="12.75">
      <c r="B210" s="44"/>
      <c r="C210" s="15"/>
      <c r="D210" s="15"/>
      <c r="E210" s="15"/>
      <c r="F210" s="15"/>
      <c r="G210" s="45"/>
      <c r="H210" s="10"/>
      <c r="I210" s="45"/>
      <c r="J210" s="46"/>
    </row>
  </sheetData>
  <sheetProtection/>
  <mergeCells count="11">
    <mergeCell ref="G3:H3"/>
    <mergeCell ref="I3:J4"/>
    <mergeCell ref="G1:H1"/>
    <mergeCell ref="B8:K8"/>
    <mergeCell ref="K14:K15"/>
    <mergeCell ref="B13:B15"/>
    <mergeCell ref="J13:J15"/>
    <mergeCell ref="B9:K11"/>
    <mergeCell ref="G13:G15"/>
    <mergeCell ref="H13:H15"/>
    <mergeCell ref="I13:I15"/>
  </mergeCells>
  <printOptions horizontalCentered="1"/>
  <pageMargins left="0" right="0" top="0" bottom="0.5905511811023623" header="0" footer="0"/>
  <pageSetup firstPageNumber="19" useFirstPageNumber="1" fitToHeight="7" fitToWidth="1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09-08-13</cp:lastModifiedBy>
  <cp:lastPrinted>2014-12-23T09:15:20Z</cp:lastPrinted>
  <dcterms:created xsi:type="dcterms:W3CDTF">2009-02-03T11:21:42Z</dcterms:created>
  <dcterms:modified xsi:type="dcterms:W3CDTF">2014-12-23T09:15:46Z</dcterms:modified>
  <cp:category/>
  <cp:version/>
  <cp:contentType/>
  <cp:contentStatus/>
</cp:coreProperties>
</file>